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7715" windowHeight="5700"/>
  </bookViews>
  <sheets>
    <sheet name="Résultat" sheetId="15" r:id="rId1"/>
    <sheet name="CAB1" sheetId="21" r:id="rId2"/>
    <sheet name="CAB2" sheetId="22" r:id="rId3"/>
    <sheet name="CAB3" sheetId="23" r:id="rId4"/>
    <sheet name="Langogne" sheetId="1" r:id="rId5"/>
    <sheet name="ACSM1" sheetId="19" r:id="rId6"/>
    <sheet name="ACSM2" sheetId="20" r:id="rId7"/>
    <sheet name="ACSM3" sheetId="24" r:id="rId8"/>
    <sheet name="VA1" sheetId="17" r:id="rId9"/>
    <sheet name="VA2" sheetId="16" r:id="rId10"/>
    <sheet name="VA3" sheetId="18" r:id="rId11"/>
  </sheets>
  <calcPr calcId="145621"/>
</workbook>
</file>

<file path=xl/calcChain.xml><?xml version="1.0" encoding="utf-8"?>
<calcChain xmlns="http://schemas.openxmlformats.org/spreadsheetml/2006/main">
  <c r="A11" i="15" l="1"/>
  <c r="I13" i="19" l="1"/>
  <c r="F12" i="1"/>
  <c r="I10" i="23"/>
  <c r="J13" i="17"/>
  <c r="E13" i="24"/>
  <c r="G12" i="20"/>
  <c r="F12" i="18"/>
  <c r="J13" i="16"/>
  <c r="I13" i="17"/>
  <c r="G13" i="24"/>
  <c r="E12" i="1"/>
  <c r="H10" i="23"/>
  <c r="E12" i="18"/>
  <c r="F13" i="19"/>
  <c r="G12" i="1"/>
  <c r="I13" i="16"/>
  <c r="H13" i="17"/>
  <c r="J10" i="21"/>
  <c r="F12" i="20"/>
  <c r="E13" i="19"/>
  <c r="G12" i="18"/>
  <c r="H13" i="16"/>
  <c r="I10" i="21"/>
  <c r="G13" i="19"/>
  <c r="E12" i="20"/>
  <c r="J10" i="23"/>
  <c r="F13" i="24"/>
  <c r="H10" i="21"/>
  <c r="F13" i="16"/>
  <c r="E13" i="17"/>
  <c r="G10" i="23"/>
  <c r="I12" i="20"/>
  <c r="J13" i="24"/>
  <c r="H13" i="19"/>
  <c r="E13" i="16"/>
  <c r="G13" i="17"/>
  <c r="F10" i="21"/>
  <c r="I13" i="24"/>
  <c r="J12" i="1"/>
  <c r="H12" i="20"/>
  <c r="J12" i="18"/>
  <c r="G13" i="16"/>
  <c r="I12" i="1"/>
  <c r="H13" i="24"/>
  <c r="E10" i="21"/>
  <c r="J13" i="19"/>
  <c r="J12" i="20"/>
  <c r="H12" i="18"/>
  <c r="I12" i="18"/>
  <c r="G10" i="21"/>
  <c r="F10" i="23"/>
  <c r="H12" i="1"/>
  <c r="F13" i="17"/>
  <c r="E10" i="23"/>
  <c r="J9" i="22" l="1"/>
  <c r="I9" i="22"/>
  <c r="H9" i="22"/>
  <c r="G9" i="22"/>
  <c r="F9" i="22"/>
  <c r="E9" i="22"/>
  <c r="A2" i="15" l="1"/>
  <c r="G2" i="15"/>
  <c r="F2" i="15"/>
  <c r="E2" i="15"/>
  <c r="D2" i="15"/>
  <c r="C2" i="15"/>
  <c r="B2" i="15"/>
  <c r="G5" i="15"/>
  <c r="F5" i="15"/>
  <c r="E5" i="15"/>
  <c r="D5" i="15"/>
  <c r="C5" i="15"/>
  <c r="B5" i="15"/>
  <c r="D10" i="15"/>
  <c r="G10" i="15"/>
  <c r="F10" i="15"/>
  <c r="E10" i="15"/>
  <c r="C10" i="15"/>
  <c r="B10" i="15"/>
  <c r="A8" i="15"/>
  <c r="A5" i="15"/>
  <c r="A10" i="15"/>
  <c r="H2" i="15" l="1"/>
  <c r="H10" i="15"/>
  <c r="A4" i="15"/>
  <c r="A9" i="15"/>
  <c r="A7" i="15"/>
  <c r="A6" i="15"/>
  <c r="A3" i="15"/>
  <c r="G11" i="15" l="1"/>
  <c r="F6" i="15" l="1"/>
  <c r="C6" i="15"/>
  <c r="B6" i="15"/>
  <c r="G6" i="15"/>
  <c r="D6" i="15"/>
  <c r="D11" i="15"/>
  <c r="F3" i="15"/>
  <c r="D3" i="15"/>
  <c r="C3" i="15"/>
  <c r="F9" i="15"/>
  <c r="D9" i="15"/>
  <c r="C9" i="15"/>
  <c r="F4" i="15"/>
  <c r="C4" i="15"/>
  <c r="D8" i="15"/>
  <c r="B11" i="15"/>
  <c r="B3" i="15"/>
  <c r="B7" i="15"/>
  <c r="B9" i="15"/>
  <c r="B8" i="15"/>
  <c r="G4" i="15"/>
  <c r="E4" i="15"/>
  <c r="D4" i="15"/>
  <c r="B4" i="15"/>
  <c r="G9" i="15"/>
  <c r="E9" i="15"/>
  <c r="G7" i="15"/>
  <c r="F7" i="15"/>
  <c r="E7" i="15"/>
  <c r="D7" i="15"/>
  <c r="C7" i="15"/>
  <c r="E6" i="15"/>
  <c r="G3" i="15"/>
  <c r="E3" i="15"/>
  <c r="F11" i="15"/>
  <c r="E11" i="15"/>
  <c r="C11" i="15"/>
  <c r="G8" i="15"/>
  <c r="F8" i="15"/>
  <c r="E8" i="15"/>
  <c r="C8" i="15"/>
  <c r="H7" i="15" l="1"/>
  <c r="H3" i="15"/>
  <c r="H4" i="15"/>
  <c r="H8" i="15"/>
  <c r="H11" i="15"/>
  <c r="H6" i="15"/>
  <c r="H5" i="15"/>
  <c r="H9" i="15"/>
</calcChain>
</file>

<file path=xl/sharedStrings.xml><?xml version="1.0" encoding="utf-8"?>
<sst xmlns="http://schemas.openxmlformats.org/spreadsheetml/2006/main" count="323" uniqueCount="200">
  <si>
    <t>NOM</t>
  </si>
  <si>
    <t>PRENOM</t>
  </si>
  <si>
    <t>triple saut</t>
  </si>
  <si>
    <t>lancer de médecine ball à genoux</t>
  </si>
  <si>
    <t>course sur échelle de vitesse</t>
  </si>
  <si>
    <t>relais vitesse avec obstacles</t>
  </si>
  <si>
    <t>lancer de vortex</t>
  </si>
  <si>
    <t>Licence FFA</t>
  </si>
  <si>
    <t>TOTAL POINTS</t>
  </si>
  <si>
    <t xml:space="preserve">saut en croix </t>
  </si>
  <si>
    <t>EQUIPES</t>
  </si>
  <si>
    <r>
      <t xml:space="preserve">RESULTAT PAR EPREUVE </t>
    </r>
    <r>
      <rPr>
        <b/>
        <i/>
        <sz val="10"/>
        <color theme="1"/>
        <rFont val="Calibri"/>
        <family val="2"/>
        <scheme val="minor"/>
      </rPr>
      <t>(les 6 meilleurs résultats sont pris en compte)</t>
    </r>
  </si>
  <si>
    <t>PLACE</t>
  </si>
  <si>
    <t>saut en croix</t>
  </si>
  <si>
    <t xml:space="preserve">triple saut    </t>
  </si>
  <si>
    <t xml:space="preserve">lancer de vortex </t>
  </si>
  <si>
    <t xml:space="preserve">relais vitesse avec obstacles             </t>
  </si>
  <si>
    <t xml:space="preserve">course sur échelle de vitesse               </t>
  </si>
  <si>
    <t>NUMERO</t>
  </si>
  <si>
    <t>ANIMATION CHADRAC du 13 janvier 2018</t>
  </si>
  <si>
    <t>BARTHOMEUF</t>
  </si>
  <si>
    <t>DE SOUSA</t>
  </si>
  <si>
    <t>SAHUC</t>
  </si>
  <si>
    <t>DE OLIVIERA BISCUIT</t>
  </si>
  <si>
    <t xml:space="preserve">PEREIRA </t>
  </si>
  <si>
    <t>ISON-CHARRE</t>
  </si>
  <si>
    <t>BANCHAREL</t>
  </si>
  <si>
    <t>RAYNAUD</t>
  </si>
  <si>
    <t>Maïa</t>
  </si>
  <si>
    <t>Titouan</t>
  </si>
  <si>
    <t>Paul</t>
  </si>
  <si>
    <t>Steven</t>
  </si>
  <si>
    <t>Nola</t>
  </si>
  <si>
    <t>Clara</t>
  </si>
  <si>
    <t>Suzanne</t>
  </si>
  <si>
    <t>MIQUEL</t>
  </si>
  <si>
    <t>Camille</t>
  </si>
  <si>
    <t>DEHARBE</t>
  </si>
  <si>
    <t>Ava</t>
  </si>
  <si>
    <t>EXBRAYAT</t>
  </si>
  <si>
    <t>Florian</t>
  </si>
  <si>
    <t>LIABEUF</t>
  </si>
  <si>
    <t>Baptiste</t>
  </si>
  <si>
    <t>CHAPAVEIRE</t>
  </si>
  <si>
    <t>Eliah</t>
  </si>
  <si>
    <t>Emma</t>
  </si>
  <si>
    <t>JOUANNIQUE</t>
  </si>
  <si>
    <t>Célia</t>
  </si>
  <si>
    <t>CORNET</t>
  </si>
  <si>
    <t>Renan</t>
  </si>
  <si>
    <t>CHAMBE</t>
  </si>
  <si>
    <t>Dorian</t>
  </si>
  <si>
    <t>GALVANY</t>
  </si>
  <si>
    <t>Loan</t>
  </si>
  <si>
    <t>PAGE</t>
  </si>
  <si>
    <t>Lohan</t>
  </si>
  <si>
    <t>Evan</t>
  </si>
  <si>
    <t>ADOISSI</t>
  </si>
  <si>
    <t>Adonis</t>
  </si>
  <si>
    <t>Amselme</t>
  </si>
  <si>
    <t>URLICIE</t>
  </si>
  <si>
    <t xml:space="preserve">BANCEL </t>
  </si>
  <si>
    <t xml:space="preserve">ODIER </t>
  </si>
  <si>
    <t xml:space="preserve">HAON </t>
  </si>
  <si>
    <t xml:space="preserve">MORITEL </t>
  </si>
  <si>
    <t xml:space="preserve">VEROT </t>
  </si>
  <si>
    <t xml:space="preserve">MIALON </t>
  </si>
  <si>
    <t xml:space="preserve">MINACORI </t>
  </si>
  <si>
    <t xml:space="preserve">BADOL </t>
  </si>
  <si>
    <t xml:space="preserve">CHAUMARAT </t>
  </si>
  <si>
    <t xml:space="preserve"> Hugo</t>
  </si>
  <si>
    <t xml:space="preserve"> Gaston</t>
  </si>
  <si>
    <t xml:space="preserve"> Nathan</t>
  </si>
  <si>
    <t xml:space="preserve"> Alexia</t>
  </si>
  <si>
    <t xml:space="preserve"> Margot</t>
  </si>
  <si>
    <t xml:space="preserve"> Lilou</t>
  </si>
  <si>
    <t xml:space="preserve"> Paul</t>
  </si>
  <si>
    <t xml:space="preserve"> Léandre</t>
  </si>
  <si>
    <t xml:space="preserve"> Ana</t>
  </si>
  <si>
    <t xml:space="preserve"> Julia</t>
  </si>
  <si>
    <t>BRIOUDE (7) CAB3</t>
  </si>
  <si>
    <t>MONISTROL/LOIRE (10) ACSM1</t>
  </si>
  <si>
    <t>MONISTROL/LOIRE (9) ACSM2</t>
  </si>
  <si>
    <t xml:space="preserve">FRAISSENON </t>
  </si>
  <si>
    <t xml:space="preserve">EVEILLE </t>
  </si>
  <si>
    <t xml:space="preserve">DREVET </t>
  </si>
  <si>
    <t xml:space="preserve">SEGUY </t>
  </si>
  <si>
    <t xml:space="preserve">URLICIE </t>
  </si>
  <si>
    <t xml:space="preserve">TALAVERA-POTENTE </t>
  </si>
  <si>
    <t xml:space="preserve">SABOT </t>
  </si>
  <si>
    <t xml:space="preserve">DUMAS </t>
  </si>
  <si>
    <t xml:space="preserve"> Colin</t>
  </si>
  <si>
    <t xml:space="preserve"> Elio</t>
  </si>
  <si>
    <t xml:space="preserve"> Dorian</t>
  </si>
  <si>
    <t xml:space="preserve"> Anna</t>
  </si>
  <si>
    <t xml:space="preserve"> Capucine</t>
  </si>
  <si>
    <t xml:space="preserve"> Jules</t>
  </si>
  <si>
    <t xml:space="preserve"> Thibault</t>
  </si>
  <si>
    <t xml:space="preserve"> Benjamin</t>
  </si>
  <si>
    <t>MONISTROL/LOIRE (10) ACSM3</t>
  </si>
  <si>
    <t xml:space="preserve">CAHEN </t>
  </si>
  <si>
    <t xml:space="preserve">PEZELIER </t>
  </si>
  <si>
    <t xml:space="preserve">SEYVE </t>
  </si>
  <si>
    <t xml:space="preserve">ASTIER </t>
  </si>
  <si>
    <t xml:space="preserve">CATHAUD </t>
  </si>
  <si>
    <t xml:space="preserve">BUTIN </t>
  </si>
  <si>
    <t xml:space="preserve">FAYOLLE </t>
  </si>
  <si>
    <t xml:space="preserve">FOURNEL </t>
  </si>
  <si>
    <t xml:space="preserve"> Margaux</t>
  </si>
  <si>
    <t xml:space="preserve"> Garance</t>
  </si>
  <si>
    <t xml:space="preserve"> Quentin</t>
  </si>
  <si>
    <t xml:space="preserve"> Alban</t>
  </si>
  <si>
    <t xml:space="preserve"> Juliette</t>
  </si>
  <si>
    <t xml:space="preserve"> Pablo</t>
  </si>
  <si>
    <t xml:space="preserve"> Maxime</t>
  </si>
  <si>
    <t xml:space="preserve"> Naël</t>
  </si>
  <si>
    <t>Nino</t>
  </si>
  <si>
    <t xml:space="preserve">LAURENT </t>
  </si>
  <si>
    <t>Manon</t>
  </si>
  <si>
    <t xml:space="preserve">VOUTA </t>
  </si>
  <si>
    <t xml:space="preserve">Nicolas-Deshors </t>
  </si>
  <si>
    <t>Tristan</t>
  </si>
  <si>
    <t xml:space="preserve">PIROIR </t>
  </si>
  <si>
    <t>Izia</t>
  </si>
  <si>
    <t xml:space="preserve">BOUMERYEM </t>
  </si>
  <si>
    <t>Elias</t>
  </si>
  <si>
    <t>AKAKPO</t>
  </si>
  <si>
    <t xml:space="preserve"> Melvin</t>
  </si>
  <si>
    <t>Noa</t>
  </si>
  <si>
    <t>DUPUY</t>
  </si>
  <si>
    <t xml:space="preserve"> Orane</t>
  </si>
  <si>
    <t>CHEVALIER</t>
  </si>
  <si>
    <t>Antoine</t>
  </si>
  <si>
    <t>Clarisse</t>
  </si>
  <si>
    <t xml:space="preserve">JOUVE </t>
  </si>
  <si>
    <t xml:space="preserve">DEJOUX </t>
  </si>
  <si>
    <t xml:space="preserve">Jeanne </t>
  </si>
  <si>
    <t xml:space="preserve">VIGOUROUX </t>
  </si>
  <si>
    <t>MAZON</t>
  </si>
  <si>
    <t xml:space="preserve">ORTEGA </t>
  </si>
  <si>
    <t>MAZUR</t>
  </si>
  <si>
    <t xml:space="preserve"> Nino </t>
  </si>
  <si>
    <t>BOUQUET</t>
  </si>
  <si>
    <t>Elia</t>
  </si>
  <si>
    <t>DUTOUR</t>
  </si>
  <si>
    <t>TOUZANI</t>
  </si>
  <si>
    <t>Sofia</t>
  </si>
  <si>
    <t>Colin</t>
  </si>
  <si>
    <t>Lucas</t>
  </si>
  <si>
    <t>Loup</t>
  </si>
  <si>
    <t>DEJOUX</t>
  </si>
  <si>
    <t>Juliette</t>
  </si>
  <si>
    <t xml:space="preserve">Alice </t>
  </si>
  <si>
    <t>Enzo</t>
  </si>
  <si>
    <t xml:space="preserve"> Baptiste</t>
  </si>
  <si>
    <t>Léo</t>
  </si>
  <si>
    <t xml:space="preserve">PAULET </t>
  </si>
  <si>
    <t>CROS</t>
  </si>
  <si>
    <t>Timeo</t>
  </si>
  <si>
    <t>DEBORDE</t>
  </si>
  <si>
    <t>Loane</t>
  </si>
  <si>
    <t>BOUCHET</t>
  </si>
  <si>
    <t>SPATAZZA</t>
  </si>
  <si>
    <t>BELIN</t>
  </si>
  <si>
    <t xml:space="preserve">1710298  </t>
  </si>
  <si>
    <t>SICARD </t>
  </si>
  <si>
    <t xml:space="preserve">2012729  </t>
  </si>
  <si>
    <t>TESTUD </t>
  </si>
  <si>
    <t>1727274 </t>
  </si>
  <si>
    <t>BADJI </t>
  </si>
  <si>
    <t xml:space="preserve">1918883  </t>
  </si>
  <si>
    <t>BOUDON </t>
  </si>
  <si>
    <t xml:space="preserve">1890582  </t>
  </si>
  <si>
    <t>MIALHE </t>
  </si>
  <si>
    <t xml:space="preserve">2001978  </t>
  </si>
  <si>
    <t>DELPLANQUE </t>
  </si>
  <si>
    <t xml:space="preserve">1994162  </t>
  </si>
  <si>
    <t xml:space="preserve">2012726  </t>
  </si>
  <si>
    <t xml:space="preserve">1994169  </t>
  </si>
  <si>
    <t>Simon</t>
  </si>
  <si>
    <t>Mélissa</t>
  </si>
  <si>
    <t>Stanislas</t>
  </si>
  <si>
    <t>Elisa</t>
  </si>
  <si>
    <t>Valentin</t>
  </si>
  <si>
    <t>Priam</t>
  </si>
  <si>
    <t>Etienne</t>
  </si>
  <si>
    <t>BRIOUDE (7)  CAB1</t>
  </si>
  <si>
    <t>BRIOUDE (6)  CAB2</t>
  </si>
  <si>
    <t>GUERET</t>
  </si>
  <si>
    <t>Elsa</t>
  </si>
  <si>
    <t xml:space="preserve">CHAPUT </t>
  </si>
  <si>
    <t>PRORIOL</t>
  </si>
  <si>
    <t>Noelie</t>
  </si>
  <si>
    <t>MARCON</t>
  </si>
  <si>
    <t>Elisah</t>
  </si>
  <si>
    <t>LE PUY (10) VA1</t>
  </si>
  <si>
    <t>LE PUY (10) VA2</t>
  </si>
  <si>
    <t>LE PUY (9) VA3</t>
  </si>
  <si>
    <t>LANGOGNE (9) L1</t>
  </si>
  <si>
    <t>ANIMATION CHADRAC du 13 janvier 2018  (87 jeunes)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</si>
</sst>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3" fillId="0" borderId="0"/>
    <xf numFmtId="0" fontId="16" fillId="0" borderId="0"/>
    <xf numFmtId="0" fontId="17" fillId="0" borderId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/>
    </xf>
    <xf numFmtId="0" fontId="18" fillId="3" borderId="1" xfId="2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horizontal="center" vertical="center"/>
    </xf>
    <xf numFmtId="0" fontId="14" fillId="3" borderId="6" xfId="3" applyNumberFormat="1" applyFont="1" applyFill="1" applyBorder="1" applyAlignment="1">
      <alignment horizontal="center" vertical="center"/>
    </xf>
    <xf numFmtId="0" fontId="20" fillId="3" borderId="6" xfId="3" applyFont="1" applyFill="1" applyBorder="1" applyAlignment="1">
      <alignment horizontal="center" vertical="center"/>
    </xf>
    <xf numFmtId="0" fontId="14" fillId="3" borderId="6" xfId="3" applyFont="1" applyFill="1" applyBorder="1" applyAlignment="1">
      <alignment horizontal="center" vertical="center" wrapText="1"/>
    </xf>
    <xf numFmtId="0" fontId="15" fillId="3" borderId="6" xfId="3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horizontal="center" vertical="center"/>
    </xf>
    <xf numFmtId="1" fontId="4" fillId="9" borderId="7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</cellXfs>
  <cellStyles count="4">
    <cellStyle name="Excel Built-in Normal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12"/>
  <sheetViews>
    <sheetView tabSelected="1" zoomScale="150" zoomScaleNormal="150" zoomScaleSheetLayoutView="100" workbookViewId="0">
      <selection activeCell="C15" sqref="C15"/>
    </sheetView>
  </sheetViews>
  <sheetFormatPr baseColWidth="10" defaultRowHeight="15" x14ac:dyDescent="0.25"/>
  <cols>
    <col min="1" max="1" width="35.85546875" style="1" customWidth="1"/>
    <col min="2" max="7" width="14.7109375" style="1" customWidth="1"/>
    <col min="8" max="8" width="17.140625" style="1" customWidth="1"/>
    <col min="9" max="9" width="10.7109375" style="1" customWidth="1"/>
    <col min="10" max="16384" width="11.42578125" style="1"/>
  </cols>
  <sheetData>
    <row r="1" spans="1:9" s="2" customFormat="1" ht="45" customHeight="1" x14ac:dyDescent="0.25">
      <c r="A1" s="3" t="s">
        <v>10</v>
      </c>
      <c r="B1" s="5" t="s">
        <v>9</v>
      </c>
      <c r="C1" s="5" t="s">
        <v>2</v>
      </c>
      <c r="D1" s="5" t="s">
        <v>3</v>
      </c>
      <c r="E1" s="5" t="s">
        <v>6</v>
      </c>
      <c r="F1" s="5" t="s">
        <v>5</v>
      </c>
      <c r="G1" s="5" t="s">
        <v>4</v>
      </c>
      <c r="H1" s="5" t="s">
        <v>8</v>
      </c>
      <c r="I1" s="15" t="s">
        <v>12</v>
      </c>
    </row>
    <row r="2" spans="1:9" ht="24.95" customHeight="1" x14ac:dyDescent="0.25">
      <c r="A2" s="10" t="str">
        <f>ACSM3!A1</f>
        <v>MONISTROL/LOIRE (10) ACSM3</v>
      </c>
      <c r="B2" s="6">
        <f>ACSM3!E13</f>
        <v>120</v>
      </c>
      <c r="C2" s="6">
        <f>ACSM3!F13</f>
        <v>30</v>
      </c>
      <c r="D2" s="6">
        <f>ACSM3!G13</f>
        <v>22</v>
      </c>
      <c r="E2" s="6">
        <f>ACSM3!H13</f>
        <v>30</v>
      </c>
      <c r="F2" s="6">
        <f>ACSM3!I13</f>
        <v>16</v>
      </c>
      <c r="G2" s="6">
        <f>ACSM3!J13</f>
        <v>21</v>
      </c>
      <c r="H2" s="13">
        <f t="shared" ref="H2:H11" si="0">B2+C2+D2+E2+F2+G2</f>
        <v>239</v>
      </c>
      <c r="I2" s="14">
        <v>1</v>
      </c>
    </row>
    <row r="3" spans="1:9" ht="24.95" customHeight="1" x14ac:dyDescent="0.25">
      <c r="A3" s="10" t="str">
        <f>ACSM1!A1</f>
        <v>MONISTROL/LOIRE (10) ACSM1</v>
      </c>
      <c r="B3" s="6">
        <f>ACSM1!E13</f>
        <v>122</v>
      </c>
      <c r="C3" s="6">
        <f>ACSM1!F13</f>
        <v>30</v>
      </c>
      <c r="D3" s="6">
        <f>ACSM1!G13</f>
        <v>21</v>
      </c>
      <c r="E3" s="6">
        <f>ACSM1!H13</f>
        <v>27</v>
      </c>
      <c r="F3" s="6">
        <f>ACSM1!I13</f>
        <v>18</v>
      </c>
      <c r="G3" s="6">
        <f>ACSM1!J13</f>
        <v>19</v>
      </c>
      <c r="H3" s="13">
        <f t="shared" si="0"/>
        <v>237</v>
      </c>
      <c r="I3" s="14">
        <v>2</v>
      </c>
    </row>
    <row r="4" spans="1:9" ht="24.95" customHeight="1" x14ac:dyDescent="0.25">
      <c r="A4" s="11" t="str">
        <f>'VA3'!A1:J1</f>
        <v>LE PUY (9) VA3</v>
      </c>
      <c r="B4" s="6">
        <f>'VA3'!E12</f>
        <v>130</v>
      </c>
      <c r="C4" s="6">
        <f>'VA3'!F12</f>
        <v>30</v>
      </c>
      <c r="D4" s="6">
        <f>'VA3'!G12</f>
        <v>18</v>
      </c>
      <c r="E4" s="6">
        <f>'VA3'!H12</f>
        <v>24</v>
      </c>
      <c r="F4" s="6">
        <f>'VA3'!I12</f>
        <v>15</v>
      </c>
      <c r="G4" s="6">
        <f>'VA3'!J12</f>
        <v>17</v>
      </c>
      <c r="H4" s="13">
        <f t="shared" si="0"/>
        <v>234</v>
      </c>
      <c r="I4" s="14">
        <v>3</v>
      </c>
    </row>
    <row r="5" spans="1:9" ht="24.95" customHeight="1" x14ac:dyDescent="0.25">
      <c r="A5" s="8" t="str">
        <f>'CAB3'!A1</f>
        <v>BRIOUDE (7) CAB3</v>
      </c>
      <c r="B5" s="6">
        <f>'CAB3'!E10</f>
        <v>131</v>
      </c>
      <c r="C5" s="6">
        <f>'CAB3'!F10</f>
        <v>26</v>
      </c>
      <c r="D5" s="6">
        <f>'CAB3'!G10</f>
        <v>17</v>
      </c>
      <c r="E5" s="6">
        <f>'CAB3'!H10</f>
        <v>24</v>
      </c>
      <c r="F5" s="6">
        <f>'CAB3'!I10</f>
        <v>10</v>
      </c>
      <c r="G5" s="6">
        <f>'CAB3'!J10</f>
        <v>16</v>
      </c>
      <c r="H5" s="13">
        <f t="shared" si="0"/>
        <v>224</v>
      </c>
      <c r="I5" s="14">
        <v>4</v>
      </c>
    </row>
    <row r="6" spans="1:9" ht="24.95" customHeight="1" x14ac:dyDescent="0.25">
      <c r="A6" s="10" t="str">
        <f>ACSM2!A1</f>
        <v>MONISTROL/LOIRE (9) ACSM2</v>
      </c>
      <c r="B6" s="6">
        <f>ACSM2!E12</f>
        <v>113</v>
      </c>
      <c r="C6" s="6">
        <f>ACSM2!F12</f>
        <v>30</v>
      </c>
      <c r="D6" s="6">
        <f>ACSM2!G12</f>
        <v>19</v>
      </c>
      <c r="E6" s="6">
        <f>ACSM2!H12</f>
        <v>26</v>
      </c>
      <c r="F6" s="6">
        <f>ACSM2!I12</f>
        <v>15</v>
      </c>
      <c r="G6" s="6">
        <f>ACSM2!J12</f>
        <v>21</v>
      </c>
      <c r="H6" s="13">
        <f t="shared" si="0"/>
        <v>224</v>
      </c>
      <c r="I6" s="14">
        <v>4</v>
      </c>
    </row>
    <row r="7" spans="1:9" ht="24.95" customHeight="1" x14ac:dyDescent="0.25">
      <c r="A7" s="11" t="str">
        <f>'VA1'!A1:J1</f>
        <v>LE PUY (10) VA1</v>
      </c>
      <c r="B7" s="6">
        <f>'VA1'!E13</f>
        <v>112</v>
      </c>
      <c r="C7" s="6">
        <f>'VA1'!F13</f>
        <v>30</v>
      </c>
      <c r="D7" s="6">
        <f>'VA1'!G13</f>
        <v>19</v>
      </c>
      <c r="E7" s="6">
        <f>'VA1'!H13</f>
        <v>26</v>
      </c>
      <c r="F7" s="6">
        <f>'VA1'!I13</f>
        <v>14</v>
      </c>
      <c r="G7" s="6">
        <f>'VA1'!J13</f>
        <v>15</v>
      </c>
      <c r="H7" s="13">
        <f t="shared" si="0"/>
        <v>216</v>
      </c>
      <c r="I7" s="14">
        <v>6</v>
      </c>
    </row>
    <row r="8" spans="1:9" ht="24.95" customHeight="1" x14ac:dyDescent="0.25">
      <c r="A8" s="8" t="str">
        <f>'CAB1'!A1</f>
        <v>BRIOUDE (7)  CAB1</v>
      </c>
      <c r="B8" s="6">
        <f>'CAB1'!E10</f>
        <v>130</v>
      </c>
      <c r="C8" s="6">
        <f>'CAB1'!F10</f>
        <v>28</v>
      </c>
      <c r="D8" s="6">
        <f>'CAB1'!G10</f>
        <v>18</v>
      </c>
      <c r="E8" s="6">
        <f>'CAB1'!H10</f>
        <v>19</v>
      </c>
      <c r="F8" s="6">
        <f>'CAB1'!I10</f>
        <v>7</v>
      </c>
      <c r="G8" s="6">
        <f>'CAB1'!J10</f>
        <v>10</v>
      </c>
      <c r="H8" s="13">
        <f t="shared" si="0"/>
        <v>212</v>
      </c>
      <c r="I8" s="14">
        <v>7</v>
      </c>
    </row>
    <row r="9" spans="1:9" ht="24.95" customHeight="1" x14ac:dyDescent="0.25">
      <c r="A9" s="11" t="str">
        <f>'VA2'!A1:J1</f>
        <v>LE PUY (10) VA2</v>
      </c>
      <c r="B9" s="6">
        <f>'VA2'!E13</f>
        <v>109</v>
      </c>
      <c r="C9" s="6">
        <f>'VA2'!F13</f>
        <v>30</v>
      </c>
      <c r="D9" s="6">
        <f>'VA2'!G13</f>
        <v>17</v>
      </c>
      <c r="E9" s="6">
        <f>'VA2'!H13</f>
        <v>24</v>
      </c>
      <c r="F9" s="6">
        <f>'VA2'!I13</f>
        <v>16</v>
      </c>
      <c r="G9" s="6">
        <f>'VA2'!J13</f>
        <v>16</v>
      </c>
      <c r="H9" s="13">
        <f t="shared" si="0"/>
        <v>212</v>
      </c>
      <c r="I9" s="14">
        <v>7</v>
      </c>
    </row>
    <row r="10" spans="1:9" ht="24.95" customHeight="1" x14ac:dyDescent="0.25">
      <c r="A10" s="8" t="str">
        <f>'CAB2'!A1</f>
        <v>BRIOUDE (6)  CAB2</v>
      </c>
      <c r="B10" s="6">
        <f>'CAB2'!E9</f>
        <v>120</v>
      </c>
      <c r="C10" s="6">
        <f>'CAB2'!F9</f>
        <v>30</v>
      </c>
      <c r="D10" s="6">
        <f>'CAB2'!G9</f>
        <v>14</v>
      </c>
      <c r="E10" s="6">
        <f>'CAB2'!H9</f>
        <v>16</v>
      </c>
      <c r="F10" s="6">
        <f>'CAB2'!I9</f>
        <v>8</v>
      </c>
      <c r="G10" s="6">
        <f>'CAB2'!J9</f>
        <v>10</v>
      </c>
      <c r="H10" s="13">
        <f t="shared" si="0"/>
        <v>198</v>
      </c>
      <c r="I10" s="14">
        <v>9</v>
      </c>
    </row>
    <row r="11" spans="1:9" ht="24.95" customHeight="1" x14ac:dyDescent="0.25">
      <c r="A11" s="9" t="str">
        <f>Langogne!A1</f>
        <v>LANGOGNE (9) L1</v>
      </c>
      <c r="B11" s="6">
        <f>Langogne!E12</f>
        <v>111</v>
      </c>
      <c r="C11" s="6">
        <f>Langogne!F12</f>
        <v>30</v>
      </c>
      <c r="D11" s="6">
        <f>Langogne!G12</f>
        <v>14</v>
      </c>
      <c r="E11" s="6">
        <f>Langogne!H12</f>
        <v>20</v>
      </c>
      <c r="F11" s="6">
        <f>Langogne!I12</f>
        <v>9</v>
      </c>
      <c r="G11" s="6">
        <f>Langogne!J12</f>
        <v>13</v>
      </c>
      <c r="H11" s="13">
        <f t="shared" si="0"/>
        <v>197</v>
      </c>
      <c r="I11" s="14">
        <v>10</v>
      </c>
    </row>
    <row r="12" spans="1:9" ht="18.75" x14ac:dyDescent="0.25">
      <c r="A12" s="32" t="s">
        <v>199</v>
      </c>
      <c r="B12" s="33"/>
      <c r="C12" s="33"/>
      <c r="D12" s="33"/>
      <c r="E12" s="33"/>
      <c r="F12" s="33"/>
      <c r="G12" s="33"/>
      <c r="H12" s="33"/>
      <c r="I12" s="34"/>
    </row>
  </sheetData>
  <sortState ref="A2:H11">
    <sortCondition descending="1" ref="H2:H11"/>
  </sortState>
  <mergeCells count="1">
    <mergeCell ref="A12:I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&amp;C&amp;"-,Gras"&amp;14Animation TriAthlé Chadrac</oddHeader>
    <oddFooter>&amp;C&amp;"-,Gras italique"&amp;14Velay Athlétisme&amp;R&amp;D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4"/>
  <sheetViews>
    <sheetView zoomScale="130" zoomScaleNormal="130" zoomScaleSheetLayoutView="100" workbookViewId="0">
      <selection activeCell="E16" sqref="E16"/>
    </sheetView>
  </sheetViews>
  <sheetFormatPr baseColWidth="10" defaultRowHeight="15" x14ac:dyDescent="0.25"/>
  <cols>
    <col min="1" max="1" width="10.7109375" style="1" customWidth="1"/>
    <col min="2" max="2" width="30.7109375" style="1" customWidth="1"/>
    <col min="3" max="3" width="20.7109375" style="1" customWidth="1"/>
    <col min="4" max="10" width="15.7109375" style="1" customWidth="1"/>
    <col min="11" max="16384" width="11.42578125" style="1"/>
  </cols>
  <sheetData>
    <row r="1" spans="1:10" ht="26.25" x14ac:dyDescent="0.25">
      <c r="A1" s="46" t="s">
        <v>196</v>
      </c>
      <c r="B1" s="47"/>
      <c r="C1" s="47"/>
      <c r="D1" s="47"/>
      <c r="E1" s="47"/>
      <c r="F1" s="47"/>
      <c r="G1" s="47"/>
      <c r="H1" s="47"/>
      <c r="I1" s="47"/>
      <c r="J1" s="48"/>
    </row>
    <row r="2" spans="1:10" s="2" customFormat="1" ht="45" customHeight="1" x14ac:dyDescent="0.25">
      <c r="A2" s="4" t="s">
        <v>18</v>
      </c>
      <c r="B2" s="3" t="s">
        <v>0</v>
      </c>
      <c r="C2" s="3" t="s">
        <v>1</v>
      </c>
      <c r="D2" s="3" t="s">
        <v>7</v>
      </c>
      <c r="E2" s="5" t="s">
        <v>13</v>
      </c>
      <c r="F2" s="5" t="s">
        <v>14</v>
      </c>
      <c r="G2" s="5" t="s">
        <v>3</v>
      </c>
      <c r="H2" s="5" t="s">
        <v>15</v>
      </c>
      <c r="I2" s="5" t="s">
        <v>16</v>
      </c>
      <c r="J2" s="5" t="s">
        <v>17</v>
      </c>
    </row>
    <row r="3" spans="1:10" ht="24.95" customHeight="1" x14ac:dyDescent="0.25">
      <c r="A3" s="17">
        <v>1</v>
      </c>
      <c r="B3" s="23" t="s">
        <v>144</v>
      </c>
      <c r="C3" s="22" t="s">
        <v>133</v>
      </c>
      <c r="D3" s="23">
        <v>1976431</v>
      </c>
      <c r="E3" s="12">
        <v>14</v>
      </c>
      <c r="F3" s="12">
        <v>1</v>
      </c>
      <c r="G3" s="12">
        <v>2</v>
      </c>
      <c r="H3" s="12">
        <v>1</v>
      </c>
      <c r="I3" s="12">
        <v>1</v>
      </c>
      <c r="J3" s="12">
        <v>1</v>
      </c>
    </row>
    <row r="4" spans="1:10" ht="24.95" customHeight="1" x14ac:dyDescent="0.25">
      <c r="A4" s="17">
        <v>2</v>
      </c>
      <c r="B4" s="23" t="s">
        <v>145</v>
      </c>
      <c r="C4" s="22" t="s">
        <v>146</v>
      </c>
      <c r="D4" s="23">
        <v>1918480</v>
      </c>
      <c r="E4" s="12">
        <v>16</v>
      </c>
      <c r="F4" s="12">
        <v>5</v>
      </c>
      <c r="G4" s="12">
        <v>3</v>
      </c>
      <c r="H4" s="12">
        <v>4</v>
      </c>
      <c r="I4" s="12">
        <v>1</v>
      </c>
      <c r="J4" s="12">
        <v>1</v>
      </c>
    </row>
    <row r="5" spans="1:10" ht="24.95" customHeight="1" x14ac:dyDescent="0.25">
      <c r="A5" s="17">
        <v>3</v>
      </c>
      <c r="B5" s="23" t="s">
        <v>134</v>
      </c>
      <c r="C5" s="22" t="s">
        <v>30</v>
      </c>
      <c r="D5" s="23">
        <v>1991620</v>
      </c>
      <c r="E5" s="12">
        <v>19</v>
      </c>
      <c r="F5" s="12">
        <v>5</v>
      </c>
      <c r="G5" s="12">
        <v>2</v>
      </c>
      <c r="H5" s="12">
        <v>2</v>
      </c>
      <c r="I5" s="12">
        <v>1</v>
      </c>
      <c r="J5" s="12">
        <v>1</v>
      </c>
    </row>
    <row r="6" spans="1:10" ht="24.95" customHeight="1" x14ac:dyDescent="0.25">
      <c r="A6" s="17">
        <v>4</v>
      </c>
      <c r="B6" s="23" t="s">
        <v>135</v>
      </c>
      <c r="C6" s="22" t="s">
        <v>136</v>
      </c>
      <c r="D6" s="23">
        <v>1988389</v>
      </c>
      <c r="E6" s="12">
        <v>13</v>
      </c>
      <c r="F6" s="12">
        <v>3</v>
      </c>
      <c r="G6" s="12">
        <v>1</v>
      </c>
      <c r="H6" s="12">
        <v>1</v>
      </c>
      <c r="I6" s="12">
        <v>3</v>
      </c>
      <c r="J6" s="12">
        <v>1</v>
      </c>
    </row>
    <row r="7" spans="1:10" ht="24.95" customHeight="1" x14ac:dyDescent="0.25">
      <c r="A7" s="17">
        <v>5</v>
      </c>
      <c r="B7" s="23" t="s">
        <v>137</v>
      </c>
      <c r="C7" s="22" t="s">
        <v>147</v>
      </c>
      <c r="D7" s="23">
        <v>1713053</v>
      </c>
      <c r="E7" s="12">
        <v>23</v>
      </c>
      <c r="F7" s="12">
        <v>5</v>
      </c>
      <c r="G7" s="12">
        <v>4</v>
      </c>
      <c r="H7" s="12">
        <v>5</v>
      </c>
      <c r="I7" s="12">
        <v>4</v>
      </c>
      <c r="J7" s="12">
        <v>4</v>
      </c>
    </row>
    <row r="8" spans="1:10" ht="24.95" customHeight="1" x14ac:dyDescent="0.25">
      <c r="A8" s="17">
        <v>6</v>
      </c>
      <c r="B8" s="23" t="s">
        <v>138</v>
      </c>
      <c r="C8" s="22" t="s">
        <v>148</v>
      </c>
      <c r="D8" s="23">
        <v>1918477</v>
      </c>
      <c r="E8" s="12">
        <v>15</v>
      </c>
      <c r="F8" s="12">
        <v>1</v>
      </c>
      <c r="G8" s="12">
        <v>2</v>
      </c>
      <c r="H8" s="12">
        <v>2</v>
      </c>
      <c r="I8" s="12">
        <v>2</v>
      </c>
      <c r="J8" s="12">
        <v>2</v>
      </c>
    </row>
    <row r="9" spans="1:10" ht="24.95" customHeight="1" x14ac:dyDescent="0.25">
      <c r="A9" s="17">
        <v>7</v>
      </c>
      <c r="B9" s="26" t="s">
        <v>139</v>
      </c>
      <c r="C9" s="27" t="s">
        <v>149</v>
      </c>
      <c r="D9" s="26">
        <v>1972569</v>
      </c>
      <c r="E9" s="12">
        <v>16</v>
      </c>
      <c r="F9" s="12">
        <v>5</v>
      </c>
      <c r="G9" s="12">
        <v>3</v>
      </c>
      <c r="H9" s="12">
        <v>5</v>
      </c>
      <c r="I9" s="12">
        <v>2</v>
      </c>
      <c r="J9" s="12">
        <v>3</v>
      </c>
    </row>
    <row r="10" spans="1:10" ht="24.95" customHeight="1" x14ac:dyDescent="0.25">
      <c r="A10" s="17">
        <v>8</v>
      </c>
      <c r="B10" s="23" t="s">
        <v>140</v>
      </c>
      <c r="C10" s="22" t="s">
        <v>141</v>
      </c>
      <c r="D10" s="25">
        <v>1979499</v>
      </c>
      <c r="E10" s="12">
        <v>15</v>
      </c>
      <c r="F10" s="12">
        <v>5</v>
      </c>
      <c r="G10" s="12">
        <v>2</v>
      </c>
      <c r="H10" s="12">
        <v>5</v>
      </c>
      <c r="I10" s="12">
        <v>1</v>
      </c>
      <c r="J10" s="12">
        <v>2</v>
      </c>
    </row>
    <row r="11" spans="1:10" ht="24.95" customHeight="1" x14ac:dyDescent="0.25">
      <c r="A11" s="17">
        <v>9</v>
      </c>
      <c r="B11" s="23" t="s">
        <v>142</v>
      </c>
      <c r="C11" s="22" t="s">
        <v>143</v>
      </c>
      <c r="D11" s="23">
        <v>1991612</v>
      </c>
      <c r="E11" s="12">
        <v>16</v>
      </c>
      <c r="F11" s="12">
        <v>3</v>
      </c>
      <c r="G11" s="12">
        <v>2</v>
      </c>
      <c r="H11" s="12">
        <v>2</v>
      </c>
      <c r="I11" s="12">
        <v>3</v>
      </c>
      <c r="J11" s="12">
        <v>3</v>
      </c>
    </row>
    <row r="12" spans="1:10" ht="24.95" customHeight="1" x14ac:dyDescent="0.25">
      <c r="A12" s="28">
        <v>10</v>
      </c>
      <c r="B12" s="29" t="s">
        <v>191</v>
      </c>
      <c r="C12" s="30" t="s">
        <v>192</v>
      </c>
      <c r="D12" s="29">
        <v>2020004</v>
      </c>
      <c r="E12" s="31">
        <v>19</v>
      </c>
      <c r="F12" s="31">
        <v>5</v>
      </c>
      <c r="G12" s="31">
        <v>3</v>
      </c>
      <c r="H12" s="31">
        <v>3</v>
      </c>
      <c r="I12" s="31">
        <v>2</v>
      </c>
      <c r="J12" s="31">
        <v>2</v>
      </c>
    </row>
    <row r="13" spans="1:10" ht="24.95" customHeight="1" x14ac:dyDescent="0.25">
      <c r="A13" s="35" t="s">
        <v>11</v>
      </c>
      <c r="B13" s="36"/>
      <c r="C13" s="36"/>
      <c r="D13" s="36"/>
      <c r="E13" s="13">
        <f>SUM(E4,E5,E7,E9,E11,E12)</f>
        <v>109</v>
      </c>
      <c r="F13" s="13">
        <f>SUM(F4,F5,F7,F9,F10,F12)</f>
        <v>30</v>
      </c>
      <c r="G13" s="13">
        <f>SUM(G4,G7,G8,G9,G11,G12)</f>
        <v>17</v>
      </c>
      <c r="H13" s="13">
        <f>SUM(H4,H5,H7,H9,H10,H12)</f>
        <v>24</v>
      </c>
      <c r="I13" s="13">
        <f>SUM(I6,I7,I8,I9,I11,I12)</f>
        <v>16</v>
      </c>
      <c r="J13" s="13">
        <f>SUM(J7,J8,J9,J10,J11,J12)</f>
        <v>16</v>
      </c>
    </row>
    <row r="14" spans="1:10" ht="18.75" x14ac:dyDescent="0.25">
      <c r="A14" s="32" t="s">
        <v>19</v>
      </c>
      <c r="B14" s="33"/>
      <c r="C14" s="33"/>
      <c r="D14" s="33"/>
      <c r="E14" s="33"/>
      <c r="F14" s="33"/>
      <c r="G14" s="33"/>
      <c r="H14" s="33"/>
      <c r="I14" s="33"/>
      <c r="J14" s="34"/>
    </row>
  </sheetData>
  <mergeCells count="3">
    <mergeCell ref="A13:D13"/>
    <mergeCell ref="A14:J14"/>
    <mergeCell ref="A1:J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&amp;C&amp;"-,Gras"&amp;14Animation TriAthlé Chadrac</oddHeader>
    <oddFooter>&amp;C&amp;"-,Gras italique"&amp;14Velay Athlétisme&amp;R&amp;D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3"/>
  <sheetViews>
    <sheetView zoomScale="130" zoomScaleNormal="130" zoomScaleSheetLayoutView="100" workbookViewId="0">
      <selection activeCell="E18" sqref="E18"/>
    </sheetView>
  </sheetViews>
  <sheetFormatPr baseColWidth="10" defaultRowHeight="15" x14ac:dyDescent="0.25"/>
  <cols>
    <col min="1" max="1" width="10.7109375" style="1" customWidth="1"/>
    <col min="2" max="2" width="30.7109375" style="1" customWidth="1"/>
    <col min="3" max="3" width="20.7109375" style="1" customWidth="1"/>
    <col min="4" max="10" width="15.7109375" style="1" customWidth="1"/>
    <col min="11" max="16384" width="11.42578125" style="1"/>
  </cols>
  <sheetData>
    <row r="1" spans="1:10" ht="26.25" x14ac:dyDescent="0.25">
      <c r="A1" s="46" t="s">
        <v>197</v>
      </c>
      <c r="B1" s="47"/>
      <c r="C1" s="47"/>
      <c r="D1" s="47"/>
      <c r="E1" s="47"/>
      <c r="F1" s="47"/>
      <c r="G1" s="47"/>
      <c r="H1" s="47"/>
      <c r="I1" s="47"/>
      <c r="J1" s="48"/>
    </row>
    <row r="2" spans="1:10" s="2" customFormat="1" ht="45" customHeight="1" x14ac:dyDescent="0.25">
      <c r="A2" s="4" t="s">
        <v>18</v>
      </c>
      <c r="B2" s="3" t="s">
        <v>0</v>
      </c>
      <c r="C2" s="3" t="s">
        <v>1</v>
      </c>
      <c r="D2" s="3" t="s">
        <v>7</v>
      </c>
      <c r="E2" s="5" t="s">
        <v>13</v>
      </c>
      <c r="F2" s="5" t="s">
        <v>14</v>
      </c>
      <c r="G2" s="5" t="s">
        <v>3</v>
      </c>
      <c r="H2" s="5" t="s">
        <v>15</v>
      </c>
      <c r="I2" s="5" t="s">
        <v>16</v>
      </c>
      <c r="J2" s="5" t="s">
        <v>17</v>
      </c>
    </row>
    <row r="3" spans="1:10" ht="24.95" customHeight="1" x14ac:dyDescent="0.25">
      <c r="A3" s="17">
        <v>1</v>
      </c>
      <c r="B3" s="23" t="s">
        <v>150</v>
      </c>
      <c r="C3" s="22" t="s">
        <v>151</v>
      </c>
      <c r="D3" s="23">
        <v>1905674</v>
      </c>
      <c r="E3" s="12">
        <v>22</v>
      </c>
      <c r="F3" s="12">
        <v>5</v>
      </c>
      <c r="G3" s="12">
        <v>3</v>
      </c>
      <c r="H3" s="12">
        <v>3</v>
      </c>
      <c r="I3" s="12">
        <v>3</v>
      </c>
      <c r="J3" s="12">
        <v>3</v>
      </c>
    </row>
    <row r="4" spans="1:10" ht="24.95" customHeight="1" x14ac:dyDescent="0.25">
      <c r="A4" s="17">
        <v>2</v>
      </c>
      <c r="B4" s="23" t="s">
        <v>150</v>
      </c>
      <c r="C4" s="22" t="s">
        <v>152</v>
      </c>
      <c r="D4" s="23">
        <v>1905670</v>
      </c>
      <c r="E4" s="12">
        <v>23</v>
      </c>
      <c r="F4" s="12">
        <v>5</v>
      </c>
      <c r="G4" s="12">
        <v>2</v>
      </c>
      <c r="H4" s="12">
        <v>3</v>
      </c>
      <c r="I4" s="12">
        <v>3</v>
      </c>
      <c r="J4" s="12">
        <v>2</v>
      </c>
    </row>
    <row r="5" spans="1:10" ht="24.95" customHeight="1" x14ac:dyDescent="0.25">
      <c r="A5" s="17">
        <v>3</v>
      </c>
      <c r="B5" s="23" t="s">
        <v>161</v>
      </c>
      <c r="C5" s="22" t="s">
        <v>153</v>
      </c>
      <c r="D5" s="24">
        <v>1979487</v>
      </c>
      <c r="E5" s="12">
        <v>18</v>
      </c>
      <c r="F5" s="12">
        <v>3</v>
      </c>
      <c r="G5" s="12">
        <v>2</v>
      </c>
      <c r="H5" s="12">
        <v>3</v>
      </c>
      <c r="I5" s="12">
        <v>1</v>
      </c>
      <c r="J5" s="12">
        <v>2</v>
      </c>
    </row>
    <row r="6" spans="1:10" ht="24.95" customHeight="1" x14ac:dyDescent="0.25">
      <c r="A6" s="17">
        <v>4</v>
      </c>
      <c r="B6" s="23" t="s">
        <v>162</v>
      </c>
      <c r="C6" s="22" t="s">
        <v>154</v>
      </c>
      <c r="D6" s="23">
        <v>1991606</v>
      </c>
      <c r="E6" s="12">
        <v>22</v>
      </c>
      <c r="F6" s="12">
        <v>5</v>
      </c>
      <c r="G6" s="12">
        <v>3</v>
      </c>
      <c r="H6" s="12">
        <v>5</v>
      </c>
      <c r="I6" s="12">
        <v>2</v>
      </c>
      <c r="J6" s="12">
        <v>3</v>
      </c>
    </row>
    <row r="7" spans="1:10" ht="24.95" customHeight="1" x14ac:dyDescent="0.25">
      <c r="A7" s="17">
        <v>5</v>
      </c>
      <c r="B7" s="23" t="s">
        <v>134</v>
      </c>
      <c r="C7" s="22" t="s">
        <v>155</v>
      </c>
      <c r="D7" s="23">
        <v>2040729</v>
      </c>
      <c r="E7" s="12">
        <v>22</v>
      </c>
      <c r="F7" s="12">
        <v>5</v>
      </c>
      <c r="G7" s="12">
        <v>3</v>
      </c>
      <c r="H7" s="12">
        <v>5</v>
      </c>
      <c r="I7" s="12">
        <v>3</v>
      </c>
      <c r="J7" s="12">
        <v>3</v>
      </c>
    </row>
    <row r="8" spans="1:10" ht="24.95" customHeight="1" x14ac:dyDescent="0.25">
      <c r="A8" s="17">
        <v>6</v>
      </c>
      <c r="B8" s="23" t="s">
        <v>156</v>
      </c>
      <c r="C8" s="22" t="s">
        <v>148</v>
      </c>
      <c r="D8" s="23">
        <v>1991628</v>
      </c>
      <c r="E8" s="12">
        <v>21</v>
      </c>
      <c r="F8" s="12">
        <v>5</v>
      </c>
      <c r="G8" s="12">
        <v>3</v>
      </c>
      <c r="H8" s="12">
        <v>3</v>
      </c>
      <c r="I8" s="12">
        <v>2</v>
      </c>
      <c r="J8" s="12">
        <v>3</v>
      </c>
    </row>
    <row r="9" spans="1:10" ht="24.95" customHeight="1" x14ac:dyDescent="0.25">
      <c r="A9" s="17">
        <v>7</v>
      </c>
      <c r="B9" s="23" t="s">
        <v>157</v>
      </c>
      <c r="C9" s="22" t="s">
        <v>158</v>
      </c>
      <c r="D9" s="23">
        <v>1956298</v>
      </c>
      <c r="E9" s="12">
        <v>17</v>
      </c>
      <c r="F9" s="12">
        <v>5</v>
      </c>
      <c r="G9" s="12">
        <v>2</v>
      </c>
      <c r="H9" s="12">
        <v>5</v>
      </c>
      <c r="I9" s="12">
        <v>1</v>
      </c>
      <c r="J9" s="12">
        <v>2</v>
      </c>
    </row>
    <row r="10" spans="1:10" ht="24.95" customHeight="1" x14ac:dyDescent="0.25">
      <c r="A10" s="28">
        <v>8</v>
      </c>
      <c r="B10" s="23" t="s">
        <v>159</v>
      </c>
      <c r="C10" s="22" t="s">
        <v>160</v>
      </c>
      <c r="D10" s="23">
        <v>1905589</v>
      </c>
      <c r="E10" s="31">
        <v>20</v>
      </c>
      <c r="F10" s="31">
        <v>5</v>
      </c>
      <c r="G10" s="31">
        <v>3</v>
      </c>
      <c r="H10" s="31">
        <v>3</v>
      </c>
      <c r="I10" s="31">
        <v>2</v>
      </c>
      <c r="J10" s="31">
        <v>2</v>
      </c>
    </row>
    <row r="11" spans="1:10" ht="24.95" customHeight="1" x14ac:dyDescent="0.25">
      <c r="A11" s="28">
        <v>9</v>
      </c>
      <c r="B11" s="29" t="s">
        <v>193</v>
      </c>
      <c r="C11" s="30" t="s">
        <v>194</v>
      </c>
      <c r="D11" s="29">
        <v>1733212</v>
      </c>
      <c r="E11" s="31">
        <v>19</v>
      </c>
      <c r="F11" s="31">
        <v>5</v>
      </c>
      <c r="G11" s="31">
        <v>3</v>
      </c>
      <c r="H11" s="31">
        <v>3</v>
      </c>
      <c r="I11" s="31">
        <v>2</v>
      </c>
      <c r="J11" s="31">
        <v>3</v>
      </c>
    </row>
    <row r="12" spans="1:10" ht="24.95" customHeight="1" x14ac:dyDescent="0.25">
      <c r="A12" s="35" t="s">
        <v>11</v>
      </c>
      <c r="B12" s="36"/>
      <c r="C12" s="36"/>
      <c r="D12" s="36"/>
      <c r="E12" s="13">
        <f>SUM(E3,E4,E6,E7,E8,E10)</f>
        <v>130</v>
      </c>
      <c r="F12" s="13">
        <f>SUM(F6,F7,F8,F9,F10,F11)</f>
        <v>30</v>
      </c>
      <c r="G12" s="13">
        <f>SUM(G3,G6,G7,G8,G10,G11)</f>
        <v>18</v>
      </c>
      <c r="H12" s="13">
        <f>SUM(H6,H7,H8,H9,H10,H11)</f>
        <v>24</v>
      </c>
      <c r="I12" s="13">
        <f>SUM(I3,I4,I6,I7,I8,I10)</f>
        <v>15</v>
      </c>
      <c r="J12" s="13">
        <f>SUM(J3,J5,J6,J7,J8,J11)</f>
        <v>17</v>
      </c>
    </row>
    <row r="13" spans="1:10" ht="18.75" x14ac:dyDescent="0.25">
      <c r="A13" s="32" t="s">
        <v>19</v>
      </c>
      <c r="B13" s="33"/>
      <c r="C13" s="33"/>
      <c r="D13" s="33"/>
      <c r="E13" s="33"/>
      <c r="F13" s="33"/>
      <c r="G13" s="33"/>
      <c r="H13" s="33"/>
      <c r="I13" s="33"/>
      <c r="J13" s="34"/>
    </row>
  </sheetData>
  <mergeCells count="3">
    <mergeCell ref="A12:D12"/>
    <mergeCell ref="A13:J13"/>
    <mergeCell ref="A1:J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&amp;C&amp;"-,Gras"&amp;14Animation TriAthlé Chadrac</oddHeader>
    <oddFooter>&amp;C&amp;"-,Gras italique"&amp;14Velay Athlétisme&amp;R&amp;D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1"/>
  <sheetViews>
    <sheetView zoomScale="130" zoomScaleNormal="130" zoomScaleSheetLayoutView="100" workbookViewId="0">
      <selection activeCell="D20" sqref="D20"/>
    </sheetView>
  </sheetViews>
  <sheetFormatPr baseColWidth="10" defaultRowHeight="15" x14ac:dyDescent="0.25"/>
  <cols>
    <col min="1" max="1" width="10.7109375" style="1" customWidth="1"/>
    <col min="2" max="2" width="30.7109375" style="1" customWidth="1"/>
    <col min="3" max="3" width="20.7109375" style="1" customWidth="1"/>
    <col min="4" max="10" width="15.7109375" style="1" customWidth="1"/>
    <col min="11" max="16384" width="11.42578125" style="1"/>
  </cols>
  <sheetData>
    <row r="1" spans="1:10" ht="26.25" x14ac:dyDescent="0.25">
      <c r="A1" s="37" t="s">
        <v>186</v>
      </c>
      <c r="B1" s="38"/>
      <c r="C1" s="38"/>
      <c r="D1" s="38"/>
      <c r="E1" s="38"/>
      <c r="F1" s="38"/>
      <c r="G1" s="38"/>
      <c r="H1" s="38"/>
      <c r="I1" s="38"/>
      <c r="J1" s="39"/>
    </row>
    <row r="2" spans="1:10" s="2" customFormat="1" ht="45" customHeight="1" x14ac:dyDescent="0.25">
      <c r="A2" s="4" t="s">
        <v>18</v>
      </c>
      <c r="B2" s="3" t="s">
        <v>0</v>
      </c>
      <c r="C2" s="3" t="s">
        <v>1</v>
      </c>
      <c r="D2" s="3" t="s">
        <v>7</v>
      </c>
      <c r="E2" s="5" t="s">
        <v>13</v>
      </c>
      <c r="F2" s="5" t="s">
        <v>14</v>
      </c>
      <c r="G2" s="5" t="s">
        <v>3</v>
      </c>
      <c r="H2" s="5" t="s">
        <v>15</v>
      </c>
      <c r="I2" s="5" t="s">
        <v>16</v>
      </c>
      <c r="J2" s="5" t="s">
        <v>17</v>
      </c>
    </row>
    <row r="3" spans="1:10" ht="24.95" customHeight="1" x14ac:dyDescent="0.25">
      <c r="A3" s="17">
        <v>1</v>
      </c>
      <c r="B3" s="18" t="s">
        <v>20</v>
      </c>
      <c r="C3" s="19" t="s">
        <v>28</v>
      </c>
      <c r="D3" s="18">
        <v>2026235</v>
      </c>
      <c r="E3" s="16">
        <v>20</v>
      </c>
      <c r="F3" s="16">
        <v>5</v>
      </c>
      <c r="G3" s="16">
        <v>2</v>
      </c>
      <c r="H3" s="16">
        <v>2</v>
      </c>
      <c r="I3" s="16">
        <v>1</v>
      </c>
      <c r="J3" s="16">
        <v>2</v>
      </c>
    </row>
    <row r="4" spans="1:10" ht="24.95" customHeight="1" x14ac:dyDescent="0.25">
      <c r="A4" s="17">
        <v>2</v>
      </c>
      <c r="B4" s="18" t="s">
        <v>21</v>
      </c>
      <c r="C4" s="19" t="s">
        <v>29</v>
      </c>
      <c r="D4" s="18">
        <v>1799224</v>
      </c>
      <c r="E4" s="16">
        <v>22</v>
      </c>
      <c r="F4" s="16">
        <v>5</v>
      </c>
      <c r="G4" s="16">
        <v>3</v>
      </c>
      <c r="H4" s="16">
        <v>3</v>
      </c>
      <c r="I4" s="16">
        <v>1</v>
      </c>
      <c r="J4" s="16">
        <v>1</v>
      </c>
    </row>
    <row r="5" spans="1:10" ht="24.95" customHeight="1" x14ac:dyDescent="0.25">
      <c r="A5" s="17">
        <v>3</v>
      </c>
      <c r="B5" s="18" t="s">
        <v>22</v>
      </c>
      <c r="C5" s="19" t="s">
        <v>30</v>
      </c>
      <c r="D5" s="18">
        <v>1892491</v>
      </c>
      <c r="E5" s="16">
        <v>23</v>
      </c>
      <c r="F5" s="16">
        <v>5</v>
      </c>
      <c r="G5" s="16">
        <v>4</v>
      </c>
      <c r="H5" s="16">
        <v>4</v>
      </c>
      <c r="I5" s="16">
        <v>1</v>
      </c>
      <c r="J5" s="16">
        <v>1</v>
      </c>
    </row>
    <row r="6" spans="1:10" ht="24.95" customHeight="1" x14ac:dyDescent="0.25">
      <c r="A6" s="17">
        <v>4</v>
      </c>
      <c r="B6" s="18" t="s">
        <v>23</v>
      </c>
      <c r="C6" s="19" t="s">
        <v>31</v>
      </c>
      <c r="D6" s="18">
        <v>2044709</v>
      </c>
      <c r="E6" s="16">
        <v>14</v>
      </c>
      <c r="F6" s="16">
        <v>3</v>
      </c>
      <c r="G6" s="16">
        <v>3</v>
      </c>
      <c r="H6" s="16">
        <v>2</v>
      </c>
      <c r="I6" s="16">
        <v>1</v>
      </c>
      <c r="J6" s="16">
        <v>1</v>
      </c>
    </row>
    <row r="7" spans="1:10" ht="24.95" customHeight="1" x14ac:dyDescent="0.25">
      <c r="A7" s="17">
        <v>5</v>
      </c>
      <c r="B7" s="18" t="s">
        <v>24</v>
      </c>
      <c r="C7" s="19" t="s">
        <v>32</v>
      </c>
      <c r="D7" s="18">
        <v>2027401</v>
      </c>
      <c r="E7" s="16">
        <v>22</v>
      </c>
      <c r="F7" s="16">
        <v>3</v>
      </c>
      <c r="G7" s="16">
        <v>2</v>
      </c>
      <c r="H7" s="16">
        <v>4</v>
      </c>
      <c r="I7" s="16">
        <v>1</v>
      </c>
      <c r="J7" s="16">
        <v>2</v>
      </c>
    </row>
    <row r="8" spans="1:10" ht="24.95" customHeight="1" x14ac:dyDescent="0.25">
      <c r="A8" s="17">
        <v>6</v>
      </c>
      <c r="B8" s="18" t="s">
        <v>26</v>
      </c>
      <c r="C8" s="19" t="s">
        <v>33</v>
      </c>
      <c r="D8" s="18">
        <v>1799193</v>
      </c>
      <c r="E8" s="16">
        <v>22</v>
      </c>
      <c r="F8" s="16">
        <v>5</v>
      </c>
      <c r="G8" s="16">
        <v>4</v>
      </c>
      <c r="H8" s="16">
        <v>3</v>
      </c>
      <c r="I8" s="16">
        <v>2</v>
      </c>
      <c r="J8" s="16">
        <v>2</v>
      </c>
    </row>
    <row r="9" spans="1:10" ht="24.95" customHeight="1" x14ac:dyDescent="0.25">
      <c r="A9" s="17">
        <v>7</v>
      </c>
      <c r="B9" s="18" t="s">
        <v>27</v>
      </c>
      <c r="C9" s="19" t="s">
        <v>34</v>
      </c>
      <c r="D9" s="18">
        <v>1718247</v>
      </c>
      <c r="E9" s="16">
        <v>21</v>
      </c>
      <c r="F9" s="16">
        <v>5</v>
      </c>
      <c r="G9" s="16">
        <v>2</v>
      </c>
      <c r="H9" s="16">
        <v>3</v>
      </c>
      <c r="I9" s="16">
        <v>1</v>
      </c>
      <c r="J9" s="16">
        <v>2</v>
      </c>
    </row>
    <row r="10" spans="1:10" ht="24.95" customHeight="1" x14ac:dyDescent="0.25">
      <c r="A10" s="35" t="s">
        <v>11</v>
      </c>
      <c r="B10" s="36"/>
      <c r="C10" s="36"/>
      <c r="D10" s="36"/>
      <c r="E10" s="13">
        <f>SUM(E3,E4,E5,E7,E8,E9)</f>
        <v>130</v>
      </c>
      <c r="F10" s="13">
        <f>SUM(F3,F4,F5,F7,F8,F9)</f>
        <v>28</v>
      </c>
      <c r="G10" s="13">
        <f>SUM(G3,G4,G5,G6,G7,G8)</f>
        <v>18</v>
      </c>
      <c r="H10" s="13">
        <f>SUM(H4,H5,H6,H7,H8,H9)</f>
        <v>19</v>
      </c>
      <c r="I10" s="13">
        <f>SUM(I3,I4,I5,I6,I7,I8)</f>
        <v>7</v>
      </c>
      <c r="J10" s="13">
        <f>SUM(J3,J5,J6,J7,J8,J9)</f>
        <v>10</v>
      </c>
    </row>
    <row r="11" spans="1:10" ht="18.75" x14ac:dyDescent="0.25">
      <c r="A11" s="32" t="s">
        <v>19</v>
      </c>
      <c r="B11" s="33"/>
      <c r="C11" s="33"/>
      <c r="D11" s="33"/>
      <c r="E11" s="33"/>
      <c r="F11" s="33"/>
      <c r="G11" s="33"/>
      <c r="H11" s="33"/>
      <c r="I11" s="33"/>
      <c r="J11" s="34"/>
    </row>
  </sheetData>
  <mergeCells count="3">
    <mergeCell ref="A10:D10"/>
    <mergeCell ref="A11:J11"/>
    <mergeCell ref="A1:J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&amp;C&amp;"-,Gras"&amp;14Animation TriAthlé Chadrac</oddHeader>
    <oddFooter>&amp;C&amp;"-,Gras italique"&amp;14Velay Athlétisme&amp;R&amp;D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8"/>
  <sheetViews>
    <sheetView zoomScale="130" zoomScaleNormal="130" zoomScaleSheetLayoutView="100" workbookViewId="0">
      <selection activeCell="L1" sqref="L1:L1048576"/>
    </sheetView>
  </sheetViews>
  <sheetFormatPr baseColWidth="10" defaultRowHeight="15" x14ac:dyDescent="0.25"/>
  <cols>
    <col min="1" max="1" width="10.7109375" style="1" customWidth="1"/>
    <col min="2" max="2" width="30.7109375" style="1" customWidth="1"/>
    <col min="3" max="3" width="20.7109375" style="1" customWidth="1"/>
    <col min="4" max="10" width="15.7109375" style="1" customWidth="1"/>
    <col min="11" max="16384" width="11.42578125" style="1"/>
  </cols>
  <sheetData>
    <row r="1" spans="1:10" ht="26.25" x14ac:dyDescent="0.25">
      <c r="A1" s="37" t="s">
        <v>187</v>
      </c>
      <c r="B1" s="38"/>
      <c r="C1" s="38"/>
      <c r="D1" s="38"/>
      <c r="E1" s="38"/>
      <c r="F1" s="38"/>
      <c r="G1" s="38"/>
      <c r="H1" s="38"/>
      <c r="I1" s="38"/>
      <c r="J1" s="39"/>
    </row>
    <row r="2" spans="1:10" s="2" customFormat="1" ht="45" customHeight="1" x14ac:dyDescent="0.25">
      <c r="A2" s="4" t="s">
        <v>18</v>
      </c>
      <c r="B2" s="3" t="s">
        <v>0</v>
      </c>
      <c r="C2" s="3" t="s">
        <v>1</v>
      </c>
      <c r="D2" s="3" t="s">
        <v>7</v>
      </c>
      <c r="E2" s="5" t="s">
        <v>13</v>
      </c>
      <c r="F2" s="5" t="s">
        <v>14</v>
      </c>
      <c r="G2" s="5" t="s">
        <v>3</v>
      </c>
      <c r="H2" s="5" t="s">
        <v>15</v>
      </c>
      <c r="I2" s="5" t="s">
        <v>16</v>
      </c>
      <c r="J2" s="5" t="s">
        <v>17</v>
      </c>
    </row>
    <row r="3" spans="1:10" ht="24.95" customHeight="1" x14ac:dyDescent="0.25">
      <c r="A3" s="17">
        <v>1</v>
      </c>
      <c r="B3" s="18" t="s">
        <v>35</v>
      </c>
      <c r="C3" s="19" t="s">
        <v>36</v>
      </c>
      <c r="D3" s="18">
        <v>1790038</v>
      </c>
      <c r="E3" s="12">
        <v>22</v>
      </c>
      <c r="F3" s="12">
        <v>5</v>
      </c>
      <c r="G3" s="12">
        <v>3</v>
      </c>
      <c r="H3" s="12">
        <v>3</v>
      </c>
      <c r="I3" s="12">
        <v>1</v>
      </c>
      <c r="J3" s="12">
        <v>2</v>
      </c>
    </row>
    <row r="4" spans="1:10" ht="24.95" customHeight="1" x14ac:dyDescent="0.25">
      <c r="A4" s="17">
        <v>2</v>
      </c>
      <c r="B4" s="18" t="s">
        <v>37</v>
      </c>
      <c r="C4" s="19" t="s">
        <v>38</v>
      </c>
      <c r="D4" s="18">
        <v>1821540</v>
      </c>
      <c r="E4" s="12">
        <v>22</v>
      </c>
      <c r="F4" s="12">
        <v>5</v>
      </c>
      <c r="G4" s="12">
        <v>2</v>
      </c>
      <c r="H4" s="12">
        <v>4</v>
      </c>
      <c r="I4" s="12">
        <v>1</v>
      </c>
      <c r="J4" s="12">
        <v>1</v>
      </c>
    </row>
    <row r="5" spans="1:10" ht="24.95" customHeight="1" x14ac:dyDescent="0.25">
      <c r="A5" s="17">
        <v>3</v>
      </c>
      <c r="B5" s="18" t="s">
        <v>39</v>
      </c>
      <c r="C5" s="19" t="s">
        <v>40</v>
      </c>
      <c r="D5" s="18">
        <v>2014948</v>
      </c>
      <c r="E5" s="12">
        <v>20</v>
      </c>
      <c r="F5" s="12">
        <v>5</v>
      </c>
      <c r="G5" s="12">
        <v>2</v>
      </c>
      <c r="H5" s="12">
        <v>2</v>
      </c>
      <c r="I5" s="12">
        <v>2</v>
      </c>
      <c r="J5" s="12">
        <v>2</v>
      </c>
    </row>
    <row r="6" spans="1:10" ht="24.95" customHeight="1" x14ac:dyDescent="0.25">
      <c r="A6" s="17">
        <v>4</v>
      </c>
      <c r="B6" s="18" t="s">
        <v>41</v>
      </c>
      <c r="C6" s="19" t="s">
        <v>42</v>
      </c>
      <c r="D6" s="18">
        <v>2000855</v>
      </c>
      <c r="E6" s="12">
        <v>19</v>
      </c>
      <c r="F6" s="12">
        <v>5</v>
      </c>
      <c r="G6" s="12">
        <v>2</v>
      </c>
      <c r="H6" s="12">
        <v>2</v>
      </c>
      <c r="I6" s="12">
        <v>1</v>
      </c>
      <c r="J6" s="12">
        <v>2</v>
      </c>
    </row>
    <row r="7" spans="1:10" ht="24.95" customHeight="1" x14ac:dyDescent="0.25">
      <c r="A7" s="17">
        <v>5</v>
      </c>
      <c r="B7" s="18" t="s">
        <v>43</v>
      </c>
      <c r="C7" s="19" t="s">
        <v>44</v>
      </c>
      <c r="D7" s="18">
        <v>2044717</v>
      </c>
      <c r="E7" s="12">
        <v>18</v>
      </c>
      <c r="F7" s="12">
        <v>5</v>
      </c>
      <c r="G7" s="12">
        <v>2</v>
      </c>
      <c r="H7" s="12">
        <v>2</v>
      </c>
      <c r="I7" s="12">
        <v>1</v>
      </c>
      <c r="J7" s="12">
        <v>1</v>
      </c>
    </row>
    <row r="8" spans="1:10" ht="24.95" customHeight="1" x14ac:dyDescent="0.25">
      <c r="A8" s="17">
        <v>6</v>
      </c>
      <c r="B8" s="18" t="s">
        <v>46</v>
      </c>
      <c r="C8" s="19" t="s">
        <v>47</v>
      </c>
      <c r="D8" s="18">
        <v>1718254</v>
      </c>
      <c r="E8" s="12">
        <v>19</v>
      </c>
      <c r="F8" s="12">
        <v>5</v>
      </c>
      <c r="G8" s="12">
        <v>3</v>
      </c>
      <c r="H8" s="12">
        <v>3</v>
      </c>
      <c r="I8" s="12">
        <v>2</v>
      </c>
      <c r="J8" s="12">
        <v>2</v>
      </c>
    </row>
    <row r="9" spans="1:10" ht="24.95" customHeight="1" x14ac:dyDescent="0.25">
      <c r="A9" s="35" t="s">
        <v>11</v>
      </c>
      <c r="B9" s="36"/>
      <c r="C9" s="36"/>
      <c r="D9" s="36"/>
      <c r="E9" s="13">
        <f>SUM(E3,E4,E5,E6,E7,E8)</f>
        <v>120</v>
      </c>
      <c r="F9" s="13">
        <f t="shared" ref="F9:J9" si="0">SUM(F3,F4,F5,F6,F7,F8)</f>
        <v>30</v>
      </c>
      <c r="G9" s="13">
        <f t="shared" si="0"/>
        <v>14</v>
      </c>
      <c r="H9" s="13">
        <f t="shared" si="0"/>
        <v>16</v>
      </c>
      <c r="I9" s="13">
        <f t="shared" si="0"/>
        <v>8</v>
      </c>
      <c r="J9" s="13">
        <f t="shared" si="0"/>
        <v>10</v>
      </c>
    </row>
    <row r="10" spans="1:10" ht="18.75" x14ac:dyDescent="0.25">
      <c r="A10" s="32" t="s">
        <v>19</v>
      </c>
      <c r="B10" s="33"/>
      <c r="C10" s="33"/>
      <c r="D10" s="33"/>
      <c r="E10" s="33"/>
      <c r="F10" s="33"/>
      <c r="G10" s="33"/>
      <c r="H10" s="33"/>
      <c r="I10" s="33"/>
      <c r="J10" s="34"/>
    </row>
    <row r="18" spans="2:2" x14ac:dyDescent="0.25">
      <c r="B18" s="7"/>
    </row>
  </sheetData>
  <mergeCells count="3">
    <mergeCell ref="A9:D9"/>
    <mergeCell ref="A10:J10"/>
    <mergeCell ref="A1:J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&amp;C&amp;"-,Gras"&amp;14Animation TriAthlé Chadrac</oddHeader>
    <oddFooter>&amp;C&amp;"-,Gras italique"&amp;14Velay Athlétisme&amp;R&amp;D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9"/>
  <sheetViews>
    <sheetView zoomScale="130" zoomScaleNormal="130" zoomScaleSheetLayoutView="100" workbookViewId="0">
      <selection activeCell="I17" sqref="I17"/>
    </sheetView>
  </sheetViews>
  <sheetFormatPr baseColWidth="10" defaultRowHeight="15" x14ac:dyDescent="0.25"/>
  <cols>
    <col min="1" max="1" width="10.7109375" style="1" customWidth="1"/>
    <col min="2" max="2" width="30.7109375" style="1" customWidth="1"/>
    <col min="3" max="3" width="20.7109375" style="1" customWidth="1"/>
    <col min="4" max="10" width="15.7109375" style="1" customWidth="1"/>
    <col min="11" max="16384" width="11.42578125" style="1"/>
  </cols>
  <sheetData>
    <row r="1" spans="1:10" ht="26.25" x14ac:dyDescent="0.25">
      <c r="A1" s="37" t="s">
        <v>80</v>
      </c>
      <c r="B1" s="38"/>
      <c r="C1" s="38"/>
      <c r="D1" s="38"/>
      <c r="E1" s="38"/>
      <c r="F1" s="38"/>
      <c r="G1" s="38"/>
      <c r="H1" s="38"/>
      <c r="I1" s="38"/>
      <c r="J1" s="39"/>
    </row>
    <row r="2" spans="1:10" s="2" customFormat="1" ht="45" customHeight="1" x14ac:dyDescent="0.25">
      <c r="A2" s="4" t="s">
        <v>18</v>
      </c>
      <c r="B2" s="3" t="s">
        <v>0</v>
      </c>
      <c r="C2" s="3" t="s">
        <v>1</v>
      </c>
      <c r="D2" s="3" t="s">
        <v>7</v>
      </c>
      <c r="E2" s="5" t="s">
        <v>13</v>
      </c>
      <c r="F2" s="5" t="s">
        <v>14</v>
      </c>
      <c r="G2" s="5" t="s">
        <v>3</v>
      </c>
      <c r="H2" s="5" t="s">
        <v>15</v>
      </c>
      <c r="I2" s="5" t="s">
        <v>16</v>
      </c>
      <c r="J2" s="5" t="s">
        <v>17</v>
      </c>
    </row>
    <row r="3" spans="1:10" ht="24.95" customHeight="1" x14ac:dyDescent="0.25">
      <c r="A3" s="17">
        <v>1</v>
      </c>
      <c r="B3" s="18" t="s">
        <v>48</v>
      </c>
      <c r="C3" s="19" t="s">
        <v>49</v>
      </c>
      <c r="D3" s="18">
        <v>1923369</v>
      </c>
      <c r="E3" s="12">
        <v>22</v>
      </c>
      <c r="F3" s="12">
        <v>5</v>
      </c>
      <c r="G3" s="12">
        <v>3</v>
      </c>
      <c r="H3" s="12">
        <v>4</v>
      </c>
      <c r="I3" s="12">
        <v>1</v>
      </c>
      <c r="J3" s="12">
        <v>3</v>
      </c>
    </row>
    <row r="4" spans="1:10" ht="24.95" customHeight="1" x14ac:dyDescent="0.25">
      <c r="A4" s="17">
        <v>2</v>
      </c>
      <c r="B4" s="18" t="s">
        <v>50</v>
      </c>
      <c r="C4" s="19" t="s">
        <v>51</v>
      </c>
      <c r="D4" s="18">
        <v>2014786</v>
      </c>
      <c r="E4" s="12">
        <v>13</v>
      </c>
      <c r="F4" s="12">
        <v>3</v>
      </c>
      <c r="G4" s="12">
        <v>2</v>
      </c>
      <c r="H4" s="12">
        <v>2</v>
      </c>
      <c r="I4" s="12">
        <v>2</v>
      </c>
      <c r="J4" s="12">
        <v>2</v>
      </c>
    </row>
    <row r="5" spans="1:10" ht="24.95" customHeight="1" x14ac:dyDescent="0.25">
      <c r="A5" s="17">
        <v>3</v>
      </c>
      <c r="B5" s="18" t="s">
        <v>52</v>
      </c>
      <c r="C5" s="19" t="s">
        <v>53</v>
      </c>
      <c r="D5" s="18">
        <v>2000784</v>
      </c>
      <c r="E5" s="12">
        <v>21</v>
      </c>
      <c r="F5" s="12">
        <v>3</v>
      </c>
      <c r="G5" s="12">
        <v>2</v>
      </c>
      <c r="H5" s="12">
        <v>2</v>
      </c>
      <c r="I5" s="12">
        <v>1</v>
      </c>
      <c r="J5" s="12">
        <v>2</v>
      </c>
    </row>
    <row r="6" spans="1:10" ht="24.95" customHeight="1" x14ac:dyDescent="0.25">
      <c r="A6" s="17">
        <v>4</v>
      </c>
      <c r="B6" s="18" t="s">
        <v>54</v>
      </c>
      <c r="C6" s="19" t="s">
        <v>55</v>
      </c>
      <c r="D6" s="18">
        <v>2026219</v>
      </c>
      <c r="E6" s="12">
        <v>20</v>
      </c>
      <c r="F6" s="12">
        <v>3</v>
      </c>
      <c r="G6" s="12">
        <v>2</v>
      </c>
      <c r="H6" s="12">
        <v>3</v>
      </c>
      <c r="I6" s="12">
        <v>1</v>
      </c>
      <c r="J6" s="12">
        <v>2</v>
      </c>
    </row>
    <row r="7" spans="1:10" ht="24.95" customHeight="1" x14ac:dyDescent="0.25">
      <c r="A7" s="17">
        <v>5</v>
      </c>
      <c r="B7" s="18" t="s">
        <v>54</v>
      </c>
      <c r="C7" s="19" t="s">
        <v>56</v>
      </c>
      <c r="D7" s="18">
        <v>1597762</v>
      </c>
      <c r="E7" s="12">
        <v>24</v>
      </c>
      <c r="F7" s="12">
        <v>5</v>
      </c>
      <c r="G7" s="12">
        <v>3</v>
      </c>
      <c r="H7" s="12">
        <v>5</v>
      </c>
      <c r="I7" s="12">
        <v>3</v>
      </c>
      <c r="J7" s="12">
        <v>3</v>
      </c>
    </row>
    <row r="8" spans="1:10" ht="24.95" customHeight="1" x14ac:dyDescent="0.25">
      <c r="A8" s="17">
        <v>6</v>
      </c>
      <c r="B8" s="18" t="s">
        <v>57</v>
      </c>
      <c r="C8" s="19" t="s">
        <v>58</v>
      </c>
      <c r="D8" s="18">
        <v>1799237</v>
      </c>
      <c r="E8" s="12">
        <v>24</v>
      </c>
      <c r="F8" s="12">
        <v>5</v>
      </c>
      <c r="G8" s="12">
        <v>4</v>
      </c>
      <c r="H8" s="12">
        <v>5</v>
      </c>
      <c r="I8" s="12">
        <v>1</v>
      </c>
      <c r="J8" s="12">
        <v>3</v>
      </c>
    </row>
    <row r="9" spans="1:10" ht="24.95" customHeight="1" x14ac:dyDescent="0.25">
      <c r="A9" s="17">
        <v>7</v>
      </c>
      <c r="B9" s="18" t="s">
        <v>25</v>
      </c>
      <c r="C9" s="19" t="s">
        <v>59</v>
      </c>
      <c r="D9" s="18">
        <v>1675769</v>
      </c>
      <c r="E9" s="12">
        <v>20</v>
      </c>
      <c r="F9" s="12">
        <v>5</v>
      </c>
      <c r="G9" s="12">
        <v>3</v>
      </c>
      <c r="H9" s="12">
        <v>5</v>
      </c>
      <c r="I9" s="12">
        <v>2</v>
      </c>
      <c r="J9" s="12">
        <v>3</v>
      </c>
    </row>
    <row r="10" spans="1:10" ht="24.95" customHeight="1" x14ac:dyDescent="0.25">
      <c r="A10" s="35" t="s">
        <v>11</v>
      </c>
      <c r="B10" s="36"/>
      <c r="C10" s="36"/>
      <c r="D10" s="36"/>
      <c r="E10" s="13">
        <f>SUM(E3,E5,E6,E7,E8,E9)</f>
        <v>131</v>
      </c>
      <c r="F10" s="13">
        <f>SUM(F3,F5,F6,F7,F8,F9)</f>
        <v>26</v>
      </c>
      <c r="G10" s="13">
        <f>SUM(G3,G5,G6,G7,G8,G9)</f>
        <v>17</v>
      </c>
      <c r="H10" s="13">
        <f>SUM(H3,H5,H6,H7,H8,H9)</f>
        <v>24</v>
      </c>
      <c r="I10" s="13">
        <f>SUM(I4,I5,I6,I7,I8,I9)</f>
        <v>10</v>
      </c>
      <c r="J10" s="13">
        <f>SUM(J3,J5,J6,J7,J8,J9)</f>
        <v>16</v>
      </c>
    </row>
    <row r="11" spans="1:10" ht="18.75" x14ac:dyDescent="0.25">
      <c r="A11" s="32" t="s">
        <v>19</v>
      </c>
      <c r="B11" s="33"/>
      <c r="C11" s="33"/>
      <c r="D11" s="33"/>
      <c r="E11" s="33"/>
      <c r="F11" s="33"/>
      <c r="G11" s="33"/>
      <c r="H11" s="33"/>
      <c r="I11" s="33"/>
      <c r="J11" s="34"/>
    </row>
    <row r="19" spans="2:2" x14ac:dyDescent="0.25">
      <c r="B19" s="7"/>
    </row>
  </sheetData>
  <mergeCells count="3">
    <mergeCell ref="A1:J1"/>
    <mergeCell ref="A10:D10"/>
    <mergeCell ref="A11:J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&amp;C&amp;"-,Gras"&amp;14Animation TriAthlé Chadrac</oddHeader>
    <oddFooter>&amp;C&amp;"-,Gras italique"&amp;14Velay Athlétisme&amp;R&amp;D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3"/>
  <sheetViews>
    <sheetView zoomScale="130" zoomScaleNormal="130" zoomScaleSheetLayoutView="100" workbookViewId="0">
      <selection activeCell="E18" sqref="E18"/>
    </sheetView>
  </sheetViews>
  <sheetFormatPr baseColWidth="10" defaultRowHeight="15" x14ac:dyDescent="0.25"/>
  <cols>
    <col min="1" max="1" width="10.7109375" style="1" customWidth="1"/>
    <col min="2" max="2" width="30.7109375" style="1" customWidth="1"/>
    <col min="3" max="3" width="20.7109375" style="1" customWidth="1"/>
    <col min="4" max="10" width="15.7109375" style="1" customWidth="1"/>
    <col min="11" max="16384" width="11.42578125" style="1"/>
  </cols>
  <sheetData>
    <row r="1" spans="1:10" ht="26.25" x14ac:dyDescent="0.25">
      <c r="A1" s="40" t="s">
        <v>198</v>
      </c>
      <c r="B1" s="41"/>
      <c r="C1" s="41"/>
      <c r="D1" s="41"/>
      <c r="E1" s="41"/>
      <c r="F1" s="41"/>
      <c r="G1" s="41"/>
      <c r="H1" s="41"/>
      <c r="I1" s="41"/>
      <c r="J1" s="42"/>
    </row>
    <row r="2" spans="1:10" s="2" customFormat="1" ht="45" customHeight="1" x14ac:dyDescent="0.25">
      <c r="A2" s="4" t="s">
        <v>18</v>
      </c>
      <c r="B2" s="3" t="s">
        <v>0</v>
      </c>
      <c r="C2" s="3" t="s">
        <v>1</v>
      </c>
      <c r="D2" s="3" t="s">
        <v>7</v>
      </c>
      <c r="E2" s="5" t="s">
        <v>13</v>
      </c>
      <c r="F2" s="5" t="s">
        <v>14</v>
      </c>
      <c r="G2" s="5" t="s">
        <v>3</v>
      </c>
      <c r="H2" s="5" t="s">
        <v>15</v>
      </c>
      <c r="I2" s="5" t="s">
        <v>16</v>
      </c>
      <c r="J2" s="5" t="s">
        <v>17</v>
      </c>
    </row>
    <row r="3" spans="1:10" ht="24.95" customHeight="1" x14ac:dyDescent="0.25">
      <c r="A3" s="17">
        <v>1</v>
      </c>
      <c r="B3" s="26" t="s">
        <v>163</v>
      </c>
      <c r="C3" s="27" t="s">
        <v>179</v>
      </c>
      <c r="D3" s="26" t="s">
        <v>164</v>
      </c>
      <c r="E3" s="6">
        <v>19</v>
      </c>
      <c r="F3" s="6">
        <v>5</v>
      </c>
      <c r="G3" s="12">
        <v>3</v>
      </c>
      <c r="H3" s="12">
        <v>2</v>
      </c>
      <c r="I3" s="6">
        <v>1</v>
      </c>
      <c r="J3" s="12">
        <v>3</v>
      </c>
    </row>
    <row r="4" spans="1:10" ht="24.95" customHeight="1" x14ac:dyDescent="0.25">
      <c r="A4" s="17">
        <v>2</v>
      </c>
      <c r="B4" s="26" t="s">
        <v>165</v>
      </c>
      <c r="C4" s="27" t="s">
        <v>180</v>
      </c>
      <c r="D4" s="26" t="s">
        <v>166</v>
      </c>
      <c r="E4" s="6">
        <v>22</v>
      </c>
      <c r="F4" s="6">
        <v>5</v>
      </c>
      <c r="G4" s="12">
        <v>2</v>
      </c>
      <c r="H4" s="12">
        <v>2</v>
      </c>
      <c r="I4" s="6">
        <v>1</v>
      </c>
      <c r="J4" s="12">
        <v>2</v>
      </c>
    </row>
    <row r="5" spans="1:10" ht="24.95" customHeight="1" x14ac:dyDescent="0.25">
      <c r="A5" s="17">
        <v>3</v>
      </c>
      <c r="B5" s="26" t="s">
        <v>167</v>
      </c>
      <c r="C5" s="27" t="s">
        <v>151</v>
      </c>
      <c r="D5" s="26" t="s">
        <v>168</v>
      </c>
      <c r="E5" s="6">
        <v>18</v>
      </c>
      <c r="F5" s="6">
        <v>5</v>
      </c>
      <c r="G5" s="12">
        <v>2</v>
      </c>
      <c r="H5" s="12">
        <v>2</v>
      </c>
      <c r="I5" s="6">
        <v>1</v>
      </c>
      <c r="J5" s="12">
        <v>1</v>
      </c>
    </row>
    <row r="6" spans="1:10" ht="24.95" customHeight="1" x14ac:dyDescent="0.25">
      <c r="A6" s="17">
        <v>4</v>
      </c>
      <c r="B6" s="26" t="s">
        <v>169</v>
      </c>
      <c r="C6" s="27" t="s">
        <v>181</v>
      </c>
      <c r="D6" s="26" t="s">
        <v>170</v>
      </c>
      <c r="E6" s="6">
        <v>15</v>
      </c>
      <c r="F6" s="6">
        <v>5</v>
      </c>
      <c r="G6" s="12">
        <v>3</v>
      </c>
      <c r="H6" s="12">
        <v>5</v>
      </c>
      <c r="I6" s="6">
        <v>2</v>
      </c>
      <c r="J6" s="12">
        <v>1</v>
      </c>
    </row>
    <row r="7" spans="1:10" ht="24.95" customHeight="1" x14ac:dyDescent="0.25">
      <c r="A7" s="17">
        <v>5</v>
      </c>
      <c r="B7" s="23" t="s">
        <v>171</v>
      </c>
      <c r="C7" s="22" t="s">
        <v>182</v>
      </c>
      <c r="D7" s="26" t="s">
        <v>172</v>
      </c>
      <c r="E7" s="6">
        <v>16</v>
      </c>
      <c r="F7" s="6">
        <v>3</v>
      </c>
      <c r="G7" s="12">
        <v>1</v>
      </c>
      <c r="H7" s="12">
        <v>2</v>
      </c>
      <c r="I7" s="6">
        <v>2</v>
      </c>
      <c r="J7" s="12">
        <v>2</v>
      </c>
    </row>
    <row r="8" spans="1:10" ht="24.95" customHeight="1" x14ac:dyDescent="0.25">
      <c r="A8" s="17">
        <v>6</v>
      </c>
      <c r="B8" s="26" t="s">
        <v>173</v>
      </c>
      <c r="C8" s="27" t="s">
        <v>183</v>
      </c>
      <c r="D8" s="26" t="s">
        <v>174</v>
      </c>
      <c r="E8" s="6">
        <v>14</v>
      </c>
      <c r="F8" s="6">
        <v>3</v>
      </c>
      <c r="G8" s="12">
        <v>2</v>
      </c>
      <c r="H8" s="12">
        <v>2</v>
      </c>
      <c r="I8" s="6">
        <v>2</v>
      </c>
      <c r="J8" s="12">
        <v>2</v>
      </c>
    </row>
    <row r="9" spans="1:10" ht="24.95" customHeight="1" x14ac:dyDescent="0.25">
      <c r="A9" s="17">
        <v>7</v>
      </c>
      <c r="B9" s="26" t="s">
        <v>175</v>
      </c>
      <c r="C9" s="27" t="s">
        <v>179</v>
      </c>
      <c r="D9" s="26" t="s">
        <v>176</v>
      </c>
      <c r="E9" s="6">
        <v>21</v>
      </c>
      <c r="F9" s="6">
        <v>5</v>
      </c>
      <c r="G9" s="12">
        <v>2</v>
      </c>
      <c r="H9" s="12">
        <v>4</v>
      </c>
      <c r="I9" s="6">
        <v>1</v>
      </c>
      <c r="J9" s="12">
        <v>2</v>
      </c>
    </row>
    <row r="10" spans="1:10" ht="24.95" customHeight="1" x14ac:dyDescent="0.25">
      <c r="A10" s="17">
        <v>8</v>
      </c>
      <c r="B10" s="26" t="s">
        <v>165</v>
      </c>
      <c r="C10" s="27" t="s">
        <v>184</v>
      </c>
      <c r="D10" s="26" t="s">
        <v>177</v>
      </c>
      <c r="E10" s="6">
        <v>13</v>
      </c>
      <c r="F10" s="6">
        <v>5</v>
      </c>
      <c r="G10" s="12">
        <v>2</v>
      </c>
      <c r="H10" s="12">
        <v>5</v>
      </c>
      <c r="I10" s="6">
        <v>1</v>
      </c>
      <c r="J10" s="12">
        <v>2</v>
      </c>
    </row>
    <row r="11" spans="1:10" ht="24.95" customHeight="1" x14ac:dyDescent="0.25">
      <c r="A11" s="17">
        <v>9</v>
      </c>
      <c r="B11" s="26" t="s">
        <v>169</v>
      </c>
      <c r="C11" s="27" t="s">
        <v>185</v>
      </c>
      <c r="D11" s="26" t="s">
        <v>178</v>
      </c>
      <c r="E11" s="6">
        <v>11</v>
      </c>
      <c r="F11" s="6">
        <v>1</v>
      </c>
      <c r="G11" s="12">
        <v>2</v>
      </c>
      <c r="H11" s="12">
        <v>2</v>
      </c>
      <c r="I11" s="6">
        <v>1</v>
      </c>
      <c r="J11" s="12">
        <v>2</v>
      </c>
    </row>
    <row r="12" spans="1:10" ht="24.95" customHeight="1" x14ac:dyDescent="0.25">
      <c r="A12" s="35" t="s">
        <v>11</v>
      </c>
      <c r="B12" s="36"/>
      <c r="C12" s="36"/>
      <c r="D12" s="36"/>
      <c r="E12" s="13">
        <f>SUM(E3,E4,E5,E6,E7,E9)</f>
        <v>111</v>
      </c>
      <c r="F12" s="13">
        <f>SUM(F3,F4,F5,F6,F9,F10)</f>
        <v>30</v>
      </c>
      <c r="G12" s="13">
        <f>SUM(G3,G6,G8,G9,G10,G11)</f>
        <v>14</v>
      </c>
      <c r="H12" s="13">
        <f>SUM(H6,H7,H8,H9,H10,H11)</f>
        <v>20</v>
      </c>
      <c r="I12" s="13">
        <f>SUM(I3,I4,I5,I6,I7,I8)</f>
        <v>9</v>
      </c>
      <c r="J12" s="13">
        <f>SUM(J3,J7,J8,J9,J10,J11)</f>
        <v>13</v>
      </c>
    </row>
    <row r="13" spans="1:10" ht="18.75" x14ac:dyDescent="0.25">
      <c r="A13" s="32" t="s">
        <v>19</v>
      </c>
      <c r="B13" s="33"/>
      <c r="C13" s="33"/>
      <c r="D13" s="33"/>
      <c r="E13" s="33"/>
      <c r="F13" s="33"/>
      <c r="G13" s="33"/>
      <c r="H13" s="33"/>
      <c r="I13" s="33"/>
      <c r="J13" s="34"/>
    </row>
  </sheetData>
  <mergeCells count="3">
    <mergeCell ref="A12:D12"/>
    <mergeCell ref="A13:J13"/>
    <mergeCell ref="A1:J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&amp;C&amp;"-,Gras"&amp;14Animation TriAthlé Chadrac</oddHeader>
    <oddFooter>&amp;C&amp;"-,Gras italique"&amp;14Velay Athlétisme&amp;R&amp;D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4"/>
  <sheetViews>
    <sheetView zoomScale="130" zoomScaleNormal="130" zoomScaleSheetLayoutView="100" workbookViewId="0">
      <selection activeCell="B20" sqref="B20"/>
    </sheetView>
  </sheetViews>
  <sheetFormatPr baseColWidth="10" defaultRowHeight="15" x14ac:dyDescent="0.25"/>
  <cols>
    <col min="1" max="1" width="10.7109375" style="1" customWidth="1"/>
    <col min="2" max="2" width="30.7109375" style="1" customWidth="1"/>
    <col min="3" max="3" width="20.7109375" style="1" customWidth="1"/>
    <col min="4" max="10" width="15.7109375" style="1" customWidth="1"/>
    <col min="11" max="16384" width="11.42578125" style="1"/>
  </cols>
  <sheetData>
    <row r="1" spans="1:10" ht="26.25" x14ac:dyDescent="0.25">
      <c r="A1" s="43" t="s">
        <v>81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s="2" customFormat="1" ht="45" customHeight="1" x14ac:dyDescent="0.25">
      <c r="A2" s="4" t="s">
        <v>18</v>
      </c>
      <c r="B2" s="3" t="s">
        <v>0</v>
      </c>
      <c r="C2" s="3" t="s">
        <v>1</v>
      </c>
      <c r="D2" s="3" t="s">
        <v>7</v>
      </c>
      <c r="E2" s="5" t="s">
        <v>13</v>
      </c>
      <c r="F2" s="5" t="s">
        <v>14</v>
      </c>
      <c r="G2" s="5" t="s">
        <v>3</v>
      </c>
      <c r="H2" s="5" t="s">
        <v>15</v>
      </c>
      <c r="I2" s="5" t="s">
        <v>16</v>
      </c>
      <c r="J2" s="5" t="s">
        <v>17</v>
      </c>
    </row>
    <row r="3" spans="1:10" ht="24.95" customHeight="1" x14ac:dyDescent="0.25">
      <c r="A3" s="17">
        <v>1</v>
      </c>
      <c r="B3" s="21" t="s">
        <v>60</v>
      </c>
      <c r="C3" s="20" t="s">
        <v>70</v>
      </c>
      <c r="D3" s="21">
        <v>1977594</v>
      </c>
      <c r="E3" s="12">
        <v>18</v>
      </c>
      <c r="F3" s="12">
        <v>5</v>
      </c>
      <c r="G3" s="12">
        <v>3</v>
      </c>
      <c r="H3" s="12">
        <v>4</v>
      </c>
      <c r="I3" s="12">
        <v>1</v>
      </c>
      <c r="J3" s="12">
        <v>2</v>
      </c>
    </row>
    <row r="4" spans="1:10" ht="24.95" customHeight="1" x14ac:dyDescent="0.25">
      <c r="A4" s="17">
        <v>2</v>
      </c>
      <c r="B4" s="21" t="s">
        <v>61</v>
      </c>
      <c r="C4" s="20" t="s">
        <v>71</v>
      </c>
      <c r="D4" s="21">
        <v>1868072</v>
      </c>
      <c r="E4" s="12">
        <v>24</v>
      </c>
      <c r="F4" s="12">
        <v>5</v>
      </c>
      <c r="G4" s="12">
        <v>5</v>
      </c>
      <c r="H4" s="12">
        <v>4</v>
      </c>
      <c r="I4" s="12">
        <v>3</v>
      </c>
      <c r="J4" s="12">
        <v>3</v>
      </c>
    </row>
    <row r="5" spans="1:10" ht="24.95" customHeight="1" x14ac:dyDescent="0.25">
      <c r="A5" s="17">
        <v>3</v>
      </c>
      <c r="B5" s="21" t="s">
        <v>62</v>
      </c>
      <c r="C5" s="20" t="s">
        <v>72</v>
      </c>
      <c r="D5" s="21">
        <v>1653149</v>
      </c>
      <c r="E5" s="12">
        <v>21</v>
      </c>
      <c r="F5" s="12">
        <v>5</v>
      </c>
      <c r="G5" s="12">
        <v>4</v>
      </c>
      <c r="H5" s="12">
        <v>5</v>
      </c>
      <c r="I5" s="12">
        <v>3</v>
      </c>
      <c r="J5" s="12">
        <v>4</v>
      </c>
    </row>
    <row r="6" spans="1:10" ht="24.95" customHeight="1" x14ac:dyDescent="0.25">
      <c r="A6" s="17">
        <v>4</v>
      </c>
      <c r="B6" s="21" t="s">
        <v>63</v>
      </c>
      <c r="C6" s="20" t="s">
        <v>73</v>
      </c>
      <c r="D6" s="21">
        <v>1968424</v>
      </c>
      <c r="E6" s="12">
        <v>15</v>
      </c>
      <c r="F6" s="12">
        <v>5</v>
      </c>
      <c r="G6" s="12">
        <v>2</v>
      </c>
      <c r="H6" s="12">
        <v>3</v>
      </c>
      <c r="I6" s="12">
        <v>3</v>
      </c>
      <c r="J6" s="12">
        <v>2</v>
      </c>
    </row>
    <row r="7" spans="1:10" ht="24.95" customHeight="1" x14ac:dyDescent="0.25">
      <c r="A7" s="17">
        <v>5</v>
      </c>
      <c r="B7" s="21" t="s">
        <v>64</v>
      </c>
      <c r="C7" s="20" t="s">
        <v>74</v>
      </c>
      <c r="D7" s="21">
        <v>2028499</v>
      </c>
      <c r="E7" s="12">
        <v>16</v>
      </c>
      <c r="F7" s="12">
        <v>5</v>
      </c>
      <c r="G7" s="12">
        <v>2</v>
      </c>
      <c r="H7" s="12">
        <v>2</v>
      </c>
      <c r="I7" s="12">
        <v>2</v>
      </c>
      <c r="J7" s="12">
        <v>2</v>
      </c>
    </row>
    <row r="8" spans="1:10" ht="24.95" customHeight="1" x14ac:dyDescent="0.25">
      <c r="A8" s="17">
        <v>6</v>
      </c>
      <c r="B8" s="21" t="s">
        <v>65</v>
      </c>
      <c r="C8" s="20" t="s">
        <v>75</v>
      </c>
      <c r="D8" s="21">
        <v>1973796</v>
      </c>
      <c r="E8" s="12">
        <v>21</v>
      </c>
      <c r="F8" s="12">
        <v>5</v>
      </c>
      <c r="G8" s="12">
        <v>4</v>
      </c>
      <c r="H8" s="12">
        <v>4</v>
      </c>
      <c r="I8" s="12">
        <v>3</v>
      </c>
      <c r="J8" s="12">
        <v>4</v>
      </c>
    </row>
    <row r="9" spans="1:10" ht="24.95" customHeight="1" x14ac:dyDescent="0.25">
      <c r="A9" s="17">
        <v>7</v>
      </c>
      <c r="B9" s="21" t="s">
        <v>66</v>
      </c>
      <c r="C9" s="20" t="s">
        <v>76</v>
      </c>
      <c r="D9" s="21">
        <v>1863603</v>
      </c>
      <c r="E9" s="12">
        <v>19</v>
      </c>
      <c r="F9" s="12">
        <v>5</v>
      </c>
      <c r="G9" s="12">
        <v>2</v>
      </c>
      <c r="H9" s="12">
        <v>5</v>
      </c>
      <c r="I9" s="12">
        <v>3</v>
      </c>
      <c r="J9" s="12">
        <v>3</v>
      </c>
    </row>
    <row r="10" spans="1:10" ht="24.95" customHeight="1" x14ac:dyDescent="0.25">
      <c r="A10" s="17">
        <v>8</v>
      </c>
      <c r="B10" s="21" t="s">
        <v>67</v>
      </c>
      <c r="C10" s="20" t="s">
        <v>77</v>
      </c>
      <c r="D10" s="21">
        <v>2039992</v>
      </c>
      <c r="E10" s="12">
        <v>14</v>
      </c>
      <c r="F10" s="12">
        <v>3</v>
      </c>
      <c r="G10" s="12">
        <v>2</v>
      </c>
      <c r="H10" s="12">
        <v>3</v>
      </c>
      <c r="I10" s="12">
        <v>2</v>
      </c>
      <c r="J10" s="12">
        <v>1</v>
      </c>
    </row>
    <row r="11" spans="1:10" ht="24.95" customHeight="1" x14ac:dyDescent="0.25">
      <c r="A11" s="17">
        <v>9</v>
      </c>
      <c r="B11" s="21" t="s">
        <v>68</v>
      </c>
      <c r="C11" s="20" t="s">
        <v>78</v>
      </c>
      <c r="D11" s="21">
        <v>1878429</v>
      </c>
      <c r="E11" s="12">
        <v>19</v>
      </c>
      <c r="F11" s="12">
        <v>5</v>
      </c>
      <c r="G11" s="12">
        <v>3</v>
      </c>
      <c r="H11" s="12">
        <v>5</v>
      </c>
      <c r="I11" s="12">
        <v>3</v>
      </c>
      <c r="J11" s="12">
        <v>3</v>
      </c>
    </row>
    <row r="12" spans="1:10" ht="24.95" customHeight="1" x14ac:dyDescent="0.25">
      <c r="A12" s="17">
        <v>10</v>
      </c>
      <c r="B12" s="21" t="s">
        <v>69</v>
      </c>
      <c r="C12" s="20" t="s">
        <v>79</v>
      </c>
      <c r="D12" s="21">
        <v>1925310</v>
      </c>
      <c r="E12" s="12">
        <v>18</v>
      </c>
      <c r="F12" s="12">
        <v>5</v>
      </c>
      <c r="G12" s="12">
        <v>2</v>
      </c>
      <c r="H12" s="12">
        <v>2</v>
      </c>
      <c r="I12" s="12">
        <v>2</v>
      </c>
      <c r="J12" s="12">
        <v>2</v>
      </c>
    </row>
    <row r="13" spans="1:10" ht="24.95" customHeight="1" x14ac:dyDescent="0.25">
      <c r="A13" s="35" t="s">
        <v>11</v>
      </c>
      <c r="B13" s="36"/>
      <c r="C13" s="36"/>
      <c r="D13" s="36"/>
      <c r="E13" s="13">
        <f>SUM(E3,E4,E5,E8,E9,E11)</f>
        <v>122</v>
      </c>
      <c r="F13" s="13">
        <f>SUM(F3,F4,F5,F6,F7,F8)</f>
        <v>30</v>
      </c>
      <c r="G13" s="13">
        <f>SUM(G3,G4,G5,G6,G8,G11)</f>
        <v>21</v>
      </c>
      <c r="H13" s="13">
        <f>SUM(H3,H4,H5,H8,H9,H11)</f>
        <v>27</v>
      </c>
      <c r="I13" s="13">
        <f>SUM(I4,I5,I6,I8,I9,I11)</f>
        <v>18</v>
      </c>
      <c r="J13" s="13">
        <f>SUM(J4,J5,J6,J8,J9,J11)</f>
        <v>19</v>
      </c>
    </row>
    <row r="14" spans="1:10" ht="18.75" x14ac:dyDescent="0.25">
      <c r="A14" s="32" t="s">
        <v>19</v>
      </c>
      <c r="B14" s="33"/>
      <c r="C14" s="33"/>
      <c r="D14" s="33"/>
      <c r="E14" s="33"/>
      <c r="F14" s="33"/>
      <c r="G14" s="33"/>
      <c r="H14" s="33"/>
      <c r="I14" s="33"/>
      <c r="J14" s="34"/>
    </row>
  </sheetData>
  <mergeCells count="3">
    <mergeCell ref="A13:D13"/>
    <mergeCell ref="A14:J14"/>
    <mergeCell ref="A1:J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&amp;C&amp;"-,Gras"&amp;14Animation TriAthlé Chadrac</oddHeader>
    <oddFooter>&amp;C&amp;"-,Gras italique"&amp;14Velay Athlétisme&amp;R&amp;D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3"/>
  <sheetViews>
    <sheetView zoomScale="130" zoomScaleNormal="130" zoomScaleSheetLayoutView="100" workbookViewId="0">
      <selection activeCell="C21" sqref="C21"/>
    </sheetView>
  </sheetViews>
  <sheetFormatPr baseColWidth="10" defaultRowHeight="15" x14ac:dyDescent="0.25"/>
  <cols>
    <col min="1" max="1" width="10.7109375" style="1" customWidth="1"/>
    <col min="2" max="2" width="30.7109375" style="1" customWidth="1"/>
    <col min="3" max="3" width="20.7109375" style="1" customWidth="1"/>
    <col min="4" max="10" width="15.7109375" style="1" customWidth="1"/>
    <col min="11" max="16384" width="11.42578125" style="1"/>
  </cols>
  <sheetData>
    <row r="1" spans="1:10" ht="26.25" x14ac:dyDescent="0.25">
      <c r="A1" s="43" t="s">
        <v>82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s="2" customFormat="1" ht="45" customHeight="1" x14ac:dyDescent="0.25">
      <c r="A2" s="4" t="s">
        <v>18</v>
      </c>
      <c r="B2" s="3" t="s">
        <v>0</v>
      </c>
      <c r="C2" s="3" t="s">
        <v>1</v>
      </c>
      <c r="D2" s="3" t="s">
        <v>7</v>
      </c>
      <c r="E2" s="5" t="s">
        <v>13</v>
      </c>
      <c r="F2" s="5" t="s">
        <v>14</v>
      </c>
      <c r="G2" s="5" t="s">
        <v>3</v>
      </c>
      <c r="H2" s="5" t="s">
        <v>15</v>
      </c>
      <c r="I2" s="5" t="s">
        <v>16</v>
      </c>
      <c r="J2" s="5" t="s">
        <v>17</v>
      </c>
    </row>
    <row r="3" spans="1:10" ht="24.95" customHeight="1" x14ac:dyDescent="0.25">
      <c r="A3" s="17">
        <v>1</v>
      </c>
      <c r="B3" s="21" t="s">
        <v>83</v>
      </c>
      <c r="C3" s="20" t="s">
        <v>98</v>
      </c>
      <c r="D3" s="21">
        <v>1914313</v>
      </c>
      <c r="E3" s="12">
        <v>16</v>
      </c>
      <c r="F3" s="12">
        <v>5</v>
      </c>
      <c r="G3" s="12">
        <v>3</v>
      </c>
      <c r="H3" s="12">
        <v>5</v>
      </c>
      <c r="I3" s="12">
        <v>1</v>
      </c>
      <c r="J3" s="12">
        <v>4</v>
      </c>
    </row>
    <row r="4" spans="1:10" ht="24.95" customHeight="1" x14ac:dyDescent="0.25">
      <c r="A4" s="17">
        <v>2</v>
      </c>
      <c r="B4" s="21" t="s">
        <v>84</v>
      </c>
      <c r="C4" s="20" t="s">
        <v>97</v>
      </c>
      <c r="D4" s="21">
        <v>2035172</v>
      </c>
      <c r="E4" s="12">
        <v>15</v>
      </c>
      <c r="F4" s="12">
        <v>5</v>
      </c>
      <c r="G4" s="12">
        <v>3</v>
      </c>
      <c r="H4" s="12">
        <v>5</v>
      </c>
      <c r="I4" s="12">
        <v>2</v>
      </c>
      <c r="J4" s="12">
        <v>4</v>
      </c>
    </row>
    <row r="5" spans="1:10" ht="24.95" customHeight="1" x14ac:dyDescent="0.25">
      <c r="A5" s="17">
        <v>3</v>
      </c>
      <c r="B5" s="21" t="s">
        <v>85</v>
      </c>
      <c r="C5" s="20" t="s">
        <v>96</v>
      </c>
      <c r="D5" s="21">
        <v>1789722</v>
      </c>
      <c r="E5" s="12">
        <v>22</v>
      </c>
      <c r="F5" s="12">
        <v>5</v>
      </c>
      <c r="G5" s="12">
        <v>4</v>
      </c>
      <c r="H5" s="12">
        <v>5</v>
      </c>
      <c r="I5" s="12">
        <v>3</v>
      </c>
      <c r="J5" s="12">
        <v>4</v>
      </c>
    </row>
    <row r="6" spans="1:10" ht="24.95" customHeight="1" x14ac:dyDescent="0.25">
      <c r="A6" s="17">
        <v>4</v>
      </c>
      <c r="B6" s="21" t="s">
        <v>86</v>
      </c>
      <c r="C6" s="20" t="s">
        <v>95</v>
      </c>
      <c r="D6" s="21">
        <v>1691223</v>
      </c>
      <c r="E6" s="12">
        <v>22</v>
      </c>
      <c r="F6" s="12">
        <v>5</v>
      </c>
      <c r="G6" s="12">
        <v>3</v>
      </c>
      <c r="H6" s="12">
        <v>4</v>
      </c>
      <c r="I6" s="12">
        <v>3</v>
      </c>
      <c r="J6" s="12">
        <v>3</v>
      </c>
    </row>
    <row r="7" spans="1:10" ht="24.95" customHeight="1" x14ac:dyDescent="0.25">
      <c r="A7" s="17">
        <v>5</v>
      </c>
      <c r="B7" s="21" t="s">
        <v>69</v>
      </c>
      <c r="C7" s="20" t="s">
        <v>94</v>
      </c>
      <c r="D7" s="21">
        <v>1968828</v>
      </c>
      <c r="E7" s="12">
        <v>17</v>
      </c>
      <c r="F7" s="12">
        <v>5</v>
      </c>
      <c r="G7" s="12">
        <v>3</v>
      </c>
      <c r="H7" s="12">
        <v>3</v>
      </c>
      <c r="I7" s="12">
        <v>1</v>
      </c>
      <c r="J7" s="12">
        <v>3</v>
      </c>
    </row>
    <row r="8" spans="1:10" ht="24.95" customHeight="1" x14ac:dyDescent="0.25">
      <c r="A8" s="17">
        <v>6</v>
      </c>
      <c r="B8" s="21" t="s">
        <v>87</v>
      </c>
      <c r="C8" s="20" t="s">
        <v>93</v>
      </c>
      <c r="D8" s="21">
        <v>1977593</v>
      </c>
      <c r="E8" s="12">
        <v>17</v>
      </c>
      <c r="F8" s="12">
        <v>3</v>
      </c>
      <c r="G8" s="12">
        <v>2</v>
      </c>
      <c r="H8" s="12">
        <v>3</v>
      </c>
      <c r="I8" s="12">
        <v>1</v>
      </c>
      <c r="J8" s="12">
        <v>3</v>
      </c>
    </row>
    <row r="9" spans="1:10" ht="24.95" customHeight="1" x14ac:dyDescent="0.25">
      <c r="A9" s="17">
        <v>7</v>
      </c>
      <c r="B9" s="21" t="s">
        <v>88</v>
      </c>
      <c r="C9" s="20" t="s">
        <v>92</v>
      </c>
      <c r="D9" s="21">
        <v>1977586</v>
      </c>
      <c r="E9" s="12">
        <v>15</v>
      </c>
      <c r="F9" s="12">
        <v>5</v>
      </c>
      <c r="G9" s="12">
        <v>3</v>
      </c>
      <c r="H9" s="12">
        <v>4</v>
      </c>
      <c r="I9" s="12">
        <v>2</v>
      </c>
      <c r="J9" s="12">
        <v>3</v>
      </c>
    </row>
    <row r="10" spans="1:10" ht="24.95" customHeight="1" x14ac:dyDescent="0.25">
      <c r="A10" s="17">
        <v>8</v>
      </c>
      <c r="B10" s="21" t="s">
        <v>105</v>
      </c>
      <c r="C10" s="20" t="s">
        <v>111</v>
      </c>
      <c r="D10" s="21">
        <v>1977609</v>
      </c>
      <c r="E10" s="12">
        <v>19</v>
      </c>
      <c r="F10" s="12">
        <v>3</v>
      </c>
      <c r="G10" s="12">
        <v>3</v>
      </c>
      <c r="H10" s="12">
        <v>3</v>
      </c>
      <c r="I10" s="12">
        <v>2</v>
      </c>
      <c r="J10" s="12">
        <v>3</v>
      </c>
    </row>
    <row r="11" spans="1:10" ht="24.95" customHeight="1" x14ac:dyDescent="0.25">
      <c r="A11" s="17">
        <v>9</v>
      </c>
      <c r="B11" s="21" t="s">
        <v>90</v>
      </c>
      <c r="C11" s="20" t="s">
        <v>75</v>
      </c>
      <c r="D11" s="21">
        <v>2035167</v>
      </c>
      <c r="E11" s="12">
        <v>16</v>
      </c>
      <c r="F11" s="12">
        <v>5</v>
      </c>
      <c r="G11" s="12">
        <v>2</v>
      </c>
      <c r="H11" s="12">
        <v>3</v>
      </c>
      <c r="I11" s="12">
        <v>3</v>
      </c>
      <c r="J11" s="12">
        <v>3</v>
      </c>
    </row>
    <row r="12" spans="1:10" ht="24.95" customHeight="1" x14ac:dyDescent="0.25">
      <c r="A12" s="35" t="s">
        <v>11</v>
      </c>
      <c r="B12" s="36"/>
      <c r="C12" s="36"/>
      <c r="D12" s="36"/>
      <c r="E12" s="13">
        <f>SUM(E5,E6,E7,E8,E10,E11)</f>
        <v>113</v>
      </c>
      <c r="F12" s="13">
        <f>SUM(F3,F4,F5,F6,F7,F9)</f>
        <v>30</v>
      </c>
      <c r="G12" s="13">
        <f>SUM(G3,G4,G5,G6,G7,G9)</f>
        <v>19</v>
      </c>
      <c r="H12" s="13">
        <f>SUM(H3,H4,H5,H6,H7,H9)</f>
        <v>26</v>
      </c>
      <c r="I12" s="13">
        <f>SUM(I4,I5,I6,I9,I10,I11)</f>
        <v>15</v>
      </c>
      <c r="J12" s="13">
        <f>SUM(J3,J4,J5,J6,J7,J8)</f>
        <v>21</v>
      </c>
    </row>
    <row r="13" spans="1:10" ht="18.75" x14ac:dyDescent="0.25">
      <c r="A13" s="32" t="s">
        <v>19</v>
      </c>
      <c r="B13" s="33"/>
      <c r="C13" s="33"/>
      <c r="D13" s="33"/>
      <c r="E13" s="33"/>
      <c r="F13" s="33"/>
      <c r="G13" s="33"/>
      <c r="H13" s="33"/>
      <c r="I13" s="33"/>
      <c r="J13" s="34"/>
    </row>
  </sheetData>
  <mergeCells count="3">
    <mergeCell ref="A12:D12"/>
    <mergeCell ref="A13:J13"/>
    <mergeCell ref="A1:J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&amp;C&amp;"-,Gras"&amp;14Animation TriAthlé Chadrac</oddHeader>
    <oddFooter>&amp;C&amp;"-,Gras italique"&amp;14Velay Athlétisme&amp;R&amp;D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4"/>
  <sheetViews>
    <sheetView zoomScale="130" zoomScaleNormal="130" zoomScaleSheetLayoutView="100" workbookViewId="0">
      <selection activeCell="C20" sqref="C20"/>
    </sheetView>
  </sheetViews>
  <sheetFormatPr baseColWidth="10" defaultRowHeight="15" x14ac:dyDescent="0.25"/>
  <cols>
    <col min="1" max="1" width="10.7109375" style="1" customWidth="1"/>
    <col min="2" max="2" width="30.7109375" style="1" customWidth="1"/>
    <col min="3" max="3" width="20.7109375" style="1" customWidth="1"/>
    <col min="4" max="10" width="15.7109375" style="1" customWidth="1"/>
    <col min="11" max="16384" width="11.42578125" style="1"/>
  </cols>
  <sheetData>
    <row r="1" spans="1:10" ht="26.25" x14ac:dyDescent="0.25">
      <c r="A1" s="43" t="s">
        <v>99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s="2" customFormat="1" ht="45" customHeight="1" x14ac:dyDescent="0.25">
      <c r="A2" s="4" t="s">
        <v>18</v>
      </c>
      <c r="B2" s="3" t="s">
        <v>0</v>
      </c>
      <c r="C2" s="3" t="s">
        <v>1</v>
      </c>
      <c r="D2" s="3" t="s">
        <v>7</v>
      </c>
      <c r="E2" s="5" t="s">
        <v>13</v>
      </c>
      <c r="F2" s="5" t="s">
        <v>14</v>
      </c>
      <c r="G2" s="5" t="s">
        <v>3</v>
      </c>
      <c r="H2" s="5" t="s">
        <v>15</v>
      </c>
      <c r="I2" s="5" t="s">
        <v>16</v>
      </c>
      <c r="J2" s="5" t="s">
        <v>17</v>
      </c>
    </row>
    <row r="3" spans="1:10" ht="24.95" customHeight="1" x14ac:dyDescent="0.25">
      <c r="A3" s="17">
        <v>1</v>
      </c>
      <c r="B3" s="21" t="s">
        <v>88</v>
      </c>
      <c r="C3" s="20" t="s">
        <v>116</v>
      </c>
      <c r="D3" s="21">
        <v>1765447</v>
      </c>
      <c r="E3" s="12">
        <v>20</v>
      </c>
      <c r="F3" s="12">
        <v>5</v>
      </c>
      <c r="G3" s="12">
        <v>3</v>
      </c>
      <c r="H3" s="12">
        <v>5</v>
      </c>
      <c r="I3" s="12">
        <v>2</v>
      </c>
      <c r="J3" s="12">
        <v>3</v>
      </c>
    </row>
    <row r="4" spans="1:10" ht="24.95" customHeight="1" x14ac:dyDescent="0.25">
      <c r="A4" s="17">
        <v>2</v>
      </c>
      <c r="B4" s="21" t="s">
        <v>100</v>
      </c>
      <c r="C4" s="20" t="s">
        <v>115</v>
      </c>
      <c r="D4" s="21">
        <v>2004633</v>
      </c>
      <c r="E4" s="12">
        <v>20</v>
      </c>
      <c r="F4" s="12">
        <v>5</v>
      </c>
      <c r="G4" s="12">
        <v>3</v>
      </c>
      <c r="H4" s="12">
        <v>5</v>
      </c>
      <c r="I4" s="12">
        <v>2</v>
      </c>
      <c r="J4" s="12">
        <v>3</v>
      </c>
    </row>
    <row r="5" spans="1:10" ht="24.95" customHeight="1" x14ac:dyDescent="0.25">
      <c r="A5" s="17">
        <v>3</v>
      </c>
      <c r="B5" s="21" t="s">
        <v>101</v>
      </c>
      <c r="C5" s="20" t="s">
        <v>114</v>
      </c>
      <c r="D5" s="21">
        <v>1977612</v>
      </c>
      <c r="E5" s="12">
        <v>15</v>
      </c>
      <c r="F5" s="12">
        <v>5</v>
      </c>
      <c r="G5" s="12">
        <v>4</v>
      </c>
      <c r="H5" s="12">
        <v>5</v>
      </c>
      <c r="I5" s="12">
        <v>3</v>
      </c>
      <c r="J5" s="12">
        <v>4</v>
      </c>
    </row>
    <row r="6" spans="1:10" ht="24.95" customHeight="1" x14ac:dyDescent="0.25">
      <c r="A6" s="17">
        <v>4</v>
      </c>
      <c r="B6" s="21" t="s">
        <v>102</v>
      </c>
      <c r="C6" s="20" t="s">
        <v>113</v>
      </c>
      <c r="D6" s="21">
        <v>1863609</v>
      </c>
      <c r="E6" s="12">
        <v>20</v>
      </c>
      <c r="F6" s="12">
        <v>5</v>
      </c>
      <c r="G6" s="12">
        <v>5</v>
      </c>
      <c r="H6" s="12">
        <v>5</v>
      </c>
      <c r="I6" s="12">
        <v>4</v>
      </c>
      <c r="J6" s="12">
        <v>4</v>
      </c>
    </row>
    <row r="7" spans="1:10" ht="24.95" customHeight="1" x14ac:dyDescent="0.25">
      <c r="A7" s="17">
        <v>5</v>
      </c>
      <c r="B7" s="21" t="s">
        <v>103</v>
      </c>
      <c r="C7" s="20" t="s">
        <v>112</v>
      </c>
      <c r="D7" s="21">
        <v>1973270</v>
      </c>
      <c r="E7" s="12">
        <v>15</v>
      </c>
      <c r="F7" s="12">
        <v>5</v>
      </c>
      <c r="G7" s="12">
        <v>3</v>
      </c>
      <c r="H7" s="12">
        <v>2</v>
      </c>
      <c r="I7" s="12">
        <v>3</v>
      </c>
      <c r="J7" s="12">
        <v>4</v>
      </c>
    </row>
    <row r="8" spans="1:10" ht="24.95" customHeight="1" x14ac:dyDescent="0.25">
      <c r="A8" s="17">
        <v>6</v>
      </c>
      <c r="B8" s="21" t="s">
        <v>104</v>
      </c>
      <c r="C8" s="20" t="s">
        <v>94</v>
      </c>
      <c r="D8" s="21">
        <v>2015365</v>
      </c>
      <c r="E8" s="12">
        <v>23</v>
      </c>
      <c r="F8" s="12">
        <v>5</v>
      </c>
      <c r="G8" s="12">
        <v>3</v>
      </c>
      <c r="H8" s="12">
        <v>5</v>
      </c>
      <c r="I8" s="12">
        <v>2</v>
      </c>
      <c r="J8" s="12">
        <v>3</v>
      </c>
    </row>
    <row r="9" spans="1:10" ht="24.95" customHeight="1" x14ac:dyDescent="0.25">
      <c r="A9" s="17">
        <v>7</v>
      </c>
      <c r="B9" s="21" t="s">
        <v>89</v>
      </c>
      <c r="C9" s="20" t="s">
        <v>91</v>
      </c>
      <c r="D9" s="21">
        <v>1977590</v>
      </c>
      <c r="E9" s="12">
        <v>16</v>
      </c>
      <c r="F9" s="12">
        <v>5</v>
      </c>
      <c r="G9" s="12">
        <v>3</v>
      </c>
      <c r="H9" s="12">
        <v>5</v>
      </c>
      <c r="I9" s="12">
        <v>2</v>
      </c>
      <c r="J9" s="12">
        <v>2</v>
      </c>
    </row>
    <row r="10" spans="1:10" ht="24.95" customHeight="1" x14ac:dyDescent="0.25">
      <c r="A10" s="17">
        <v>8</v>
      </c>
      <c r="B10" s="21" t="s">
        <v>106</v>
      </c>
      <c r="C10" s="20" t="s">
        <v>110</v>
      </c>
      <c r="D10" s="21">
        <v>1868083</v>
      </c>
      <c r="E10" s="12">
        <v>17</v>
      </c>
      <c r="F10" s="12">
        <v>5</v>
      </c>
      <c r="G10" s="12">
        <v>4</v>
      </c>
      <c r="H10" s="12">
        <v>5</v>
      </c>
      <c r="I10" s="12">
        <v>2</v>
      </c>
      <c r="J10" s="12">
        <v>3</v>
      </c>
    </row>
    <row r="11" spans="1:10" ht="24.95" customHeight="1" x14ac:dyDescent="0.25">
      <c r="A11" s="17">
        <v>9</v>
      </c>
      <c r="B11" s="21" t="s">
        <v>107</v>
      </c>
      <c r="C11" s="20" t="s">
        <v>109</v>
      </c>
      <c r="D11" s="21">
        <v>2021101</v>
      </c>
      <c r="E11" s="12">
        <v>20</v>
      </c>
      <c r="F11" s="12">
        <v>5</v>
      </c>
      <c r="G11" s="12">
        <v>2</v>
      </c>
      <c r="H11" s="12">
        <v>2</v>
      </c>
      <c r="I11" s="12">
        <v>1</v>
      </c>
      <c r="J11" s="12">
        <v>2</v>
      </c>
    </row>
    <row r="12" spans="1:10" ht="24.95" customHeight="1" x14ac:dyDescent="0.25">
      <c r="A12" s="17">
        <v>10</v>
      </c>
      <c r="B12" s="21" t="s">
        <v>69</v>
      </c>
      <c r="C12" s="20" t="s">
        <v>108</v>
      </c>
      <c r="D12" s="21">
        <v>1968827</v>
      </c>
      <c r="E12" s="12">
        <v>16</v>
      </c>
      <c r="F12" s="12">
        <v>5</v>
      </c>
      <c r="G12" s="12">
        <v>1</v>
      </c>
      <c r="H12" s="12">
        <v>2</v>
      </c>
      <c r="I12" s="12">
        <v>1</v>
      </c>
      <c r="J12" s="12">
        <v>2</v>
      </c>
    </row>
    <row r="13" spans="1:10" ht="24.95" customHeight="1" x14ac:dyDescent="0.25">
      <c r="A13" s="35" t="s">
        <v>11</v>
      </c>
      <c r="B13" s="36"/>
      <c r="C13" s="36"/>
      <c r="D13" s="36"/>
      <c r="E13" s="13">
        <f>SUM(E3,E4,E6,E8,E10,E11)</f>
        <v>120</v>
      </c>
      <c r="F13" s="13">
        <f>SUM(F3,F4,F5,F6,F7,F8)</f>
        <v>30</v>
      </c>
      <c r="G13" s="13">
        <f>SUM(G5,G6,G7,G8,G9,G10)</f>
        <v>22</v>
      </c>
      <c r="H13" s="13">
        <f>SUM(H3,H4,H5,H6,H8,H9)</f>
        <v>30</v>
      </c>
      <c r="I13" s="13">
        <f>SUM(I3,I4,I5,I6,I7,I8)</f>
        <v>16</v>
      </c>
      <c r="J13" s="13">
        <f>SUM(J3,J4,J5,J6,J7,J8)</f>
        <v>21</v>
      </c>
    </row>
    <row r="14" spans="1:10" ht="18.75" x14ac:dyDescent="0.25">
      <c r="A14" s="32" t="s">
        <v>19</v>
      </c>
      <c r="B14" s="33"/>
      <c r="C14" s="33"/>
      <c r="D14" s="33"/>
      <c r="E14" s="33"/>
      <c r="F14" s="33"/>
      <c r="G14" s="33"/>
      <c r="H14" s="33"/>
      <c r="I14" s="33"/>
      <c r="J14" s="34"/>
    </row>
  </sheetData>
  <mergeCells count="3">
    <mergeCell ref="A1:J1"/>
    <mergeCell ref="A13:D13"/>
    <mergeCell ref="A14:J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&amp;C&amp;"-,Gras"&amp;14Animation TriAthlé Chadrac</oddHeader>
    <oddFooter>&amp;C&amp;"-,Gras italique"&amp;14Velay Athlétisme&amp;R&amp;D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4"/>
  <sheetViews>
    <sheetView zoomScale="130" zoomScaleNormal="130" zoomScaleSheetLayoutView="100" workbookViewId="0">
      <selection activeCell="C19" sqref="C19"/>
    </sheetView>
  </sheetViews>
  <sheetFormatPr baseColWidth="10" defaultRowHeight="15" x14ac:dyDescent="0.25"/>
  <cols>
    <col min="1" max="1" width="10.7109375" style="1" customWidth="1"/>
    <col min="2" max="2" width="30.7109375" style="1" customWidth="1"/>
    <col min="3" max="3" width="20.7109375" style="1" customWidth="1"/>
    <col min="4" max="10" width="15.7109375" style="1" customWidth="1"/>
    <col min="11" max="16384" width="11.42578125" style="1"/>
  </cols>
  <sheetData>
    <row r="1" spans="1:10" ht="26.25" x14ac:dyDescent="0.25">
      <c r="A1" s="46" t="s">
        <v>195</v>
      </c>
      <c r="B1" s="47"/>
      <c r="C1" s="47"/>
      <c r="D1" s="47"/>
      <c r="E1" s="47"/>
      <c r="F1" s="47"/>
      <c r="G1" s="47"/>
      <c r="H1" s="47"/>
      <c r="I1" s="47"/>
      <c r="J1" s="48"/>
    </row>
    <row r="2" spans="1:10" s="2" customFormat="1" ht="45" customHeight="1" x14ac:dyDescent="0.25">
      <c r="A2" s="4" t="s">
        <v>18</v>
      </c>
      <c r="B2" s="3" t="s">
        <v>0</v>
      </c>
      <c r="C2" s="3" t="s">
        <v>1</v>
      </c>
      <c r="D2" s="3" t="s">
        <v>7</v>
      </c>
      <c r="E2" s="5" t="s">
        <v>13</v>
      </c>
      <c r="F2" s="5" t="s">
        <v>14</v>
      </c>
      <c r="G2" s="5" t="s">
        <v>3</v>
      </c>
      <c r="H2" s="5" t="s">
        <v>15</v>
      </c>
      <c r="I2" s="5" t="s">
        <v>16</v>
      </c>
      <c r="J2" s="5" t="s">
        <v>17</v>
      </c>
    </row>
    <row r="3" spans="1:10" ht="24.95" customHeight="1" x14ac:dyDescent="0.25">
      <c r="A3" s="17">
        <v>1</v>
      </c>
      <c r="B3" s="23" t="s">
        <v>117</v>
      </c>
      <c r="C3" s="22" t="s">
        <v>118</v>
      </c>
      <c r="D3" s="24">
        <v>1988399</v>
      </c>
      <c r="E3" s="12">
        <v>18</v>
      </c>
      <c r="F3" s="12">
        <v>3</v>
      </c>
      <c r="G3" s="12">
        <v>2</v>
      </c>
      <c r="H3" s="12">
        <v>3</v>
      </c>
      <c r="I3" s="12">
        <v>2</v>
      </c>
      <c r="J3" s="12">
        <v>2</v>
      </c>
    </row>
    <row r="4" spans="1:10" ht="24.95" customHeight="1" x14ac:dyDescent="0.25">
      <c r="A4" s="17">
        <v>2</v>
      </c>
      <c r="B4" s="23" t="s">
        <v>119</v>
      </c>
      <c r="C4" s="22" t="s">
        <v>132</v>
      </c>
      <c r="D4" s="23">
        <v>2007976</v>
      </c>
      <c r="E4" s="12">
        <v>15</v>
      </c>
      <c r="F4" s="12">
        <v>3</v>
      </c>
      <c r="G4" s="12">
        <v>2</v>
      </c>
      <c r="H4" s="12">
        <v>2</v>
      </c>
      <c r="I4" s="12">
        <v>1</v>
      </c>
      <c r="J4" s="12">
        <v>1</v>
      </c>
    </row>
    <row r="5" spans="1:10" ht="24.95" customHeight="1" x14ac:dyDescent="0.25">
      <c r="A5" s="17">
        <v>3</v>
      </c>
      <c r="B5" s="23" t="s">
        <v>120</v>
      </c>
      <c r="C5" s="22" t="s">
        <v>121</v>
      </c>
      <c r="D5" s="23">
        <v>1793570</v>
      </c>
      <c r="E5" s="12">
        <v>19</v>
      </c>
      <c r="F5" s="12">
        <v>5</v>
      </c>
      <c r="G5" s="12">
        <v>3</v>
      </c>
      <c r="H5" s="12">
        <v>5</v>
      </c>
      <c r="I5" s="12">
        <v>2</v>
      </c>
      <c r="J5" s="12">
        <v>1</v>
      </c>
    </row>
    <row r="6" spans="1:10" ht="24.95" customHeight="1" x14ac:dyDescent="0.25">
      <c r="A6" s="17">
        <v>4</v>
      </c>
      <c r="B6" s="23" t="s">
        <v>122</v>
      </c>
      <c r="C6" s="22" t="s">
        <v>123</v>
      </c>
      <c r="D6" s="23">
        <v>1888211</v>
      </c>
      <c r="E6" s="12">
        <v>17</v>
      </c>
      <c r="F6" s="12">
        <v>5</v>
      </c>
      <c r="G6" s="12">
        <v>3</v>
      </c>
      <c r="H6" s="12">
        <v>3</v>
      </c>
      <c r="I6" s="12">
        <v>1</v>
      </c>
      <c r="J6" s="12">
        <v>2</v>
      </c>
    </row>
    <row r="7" spans="1:10" ht="24.95" customHeight="1" x14ac:dyDescent="0.25">
      <c r="A7" s="17">
        <v>5</v>
      </c>
      <c r="B7" s="23" t="s">
        <v>124</v>
      </c>
      <c r="C7" s="22" t="s">
        <v>125</v>
      </c>
      <c r="D7" s="23">
        <v>1864617</v>
      </c>
      <c r="E7" s="12">
        <v>21</v>
      </c>
      <c r="F7" s="12">
        <v>5</v>
      </c>
      <c r="G7" s="12">
        <v>5</v>
      </c>
      <c r="H7" s="12">
        <v>5</v>
      </c>
      <c r="I7" s="12">
        <v>4</v>
      </c>
      <c r="J7" s="12">
        <v>4</v>
      </c>
    </row>
    <row r="8" spans="1:10" ht="24.95" customHeight="1" x14ac:dyDescent="0.25">
      <c r="A8" s="17">
        <v>6</v>
      </c>
      <c r="B8" s="23" t="s">
        <v>126</v>
      </c>
      <c r="C8" s="22" t="s">
        <v>127</v>
      </c>
      <c r="D8" s="23">
        <v>1605812</v>
      </c>
      <c r="E8" s="12">
        <v>19</v>
      </c>
      <c r="F8" s="12">
        <v>5</v>
      </c>
      <c r="G8" s="12">
        <v>3</v>
      </c>
      <c r="H8" s="12">
        <v>5</v>
      </c>
      <c r="I8" s="12">
        <v>2</v>
      </c>
      <c r="J8" s="12">
        <v>3</v>
      </c>
    </row>
    <row r="9" spans="1:10" ht="24.95" customHeight="1" x14ac:dyDescent="0.25">
      <c r="A9" s="17">
        <v>7</v>
      </c>
      <c r="B9" s="26" t="s">
        <v>131</v>
      </c>
      <c r="C9" s="27" t="s">
        <v>128</v>
      </c>
      <c r="D9" s="26">
        <v>2039156</v>
      </c>
      <c r="E9" s="12">
        <v>16</v>
      </c>
      <c r="F9" s="12">
        <v>3</v>
      </c>
      <c r="G9" s="12">
        <v>2</v>
      </c>
      <c r="H9" s="12">
        <v>2</v>
      </c>
      <c r="I9" s="12">
        <v>2</v>
      </c>
      <c r="J9" s="12">
        <v>2</v>
      </c>
    </row>
    <row r="10" spans="1:10" ht="24.95" customHeight="1" x14ac:dyDescent="0.25">
      <c r="A10" s="17">
        <v>8</v>
      </c>
      <c r="B10" s="23" t="s">
        <v>129</v>
      </c>
      <c r="C10" s="22" t="s">
        <v>130</v>
      </c>
      <c r="D10" s="23">
        <v>1979498</v>
      </c>
      <c r="E10" s="12">
        <v>15</v>
      </c>
      <c r="F10" s="12">
        <v>3</v>
      </c>
      <c r="G10" s="12">
        <v>2</v>
      </c>
      <c r="H10" s="12">
        <v>1</v>
      </c>
      <c r="I10" s="12">
        <v>1</v>
      </c>
      <c r="J10" s="12">
        <v>1</v>
      </c>
    </row>
    <row r="11" spans="1:10" ht="24.95" customHeight="1" x14ac:dyDescent="0.25">
      <c r="A11" s="28">
        <v>9</v>
      </c>
      <c r="B11" s="29" t="s">
        <v>188</v>
      </c>
      <c r="C11" s="30" t="s">
        <v>189</v>
      </c>
      <c r="D11" s="29">
        <v>1470002</v>
      </c>
      <c r="E11" s="31">
        <v>18</v>
      </c>
      <c r="F11" s="31">
        <v>5</v>
      </c>
      <c r="G11" s="31">
        <v>2</v>
      </c>
      <c r="H11" s="31">
        <v>5</v>
      </c>
      <c r="I11" s="31">
        <v>2</v>
      </c>
      <c r="J11" s="31">
        <v>2</v>
      </c>
    </row>
    <row r="12" spans="1:10" ht="24.95" customHeight="1" x14ac:dyDescent="0.25">
      <c r="A12" s="28">
        <v>10</v>
      </c>
      <c r="B12" s="29" t="s">
        <v>190</v>
      </c>
      <c r="C12" s="30" t="s">
        <v>45</v>
      </c>
      <c r="D12" s="23">
        <v>2007930</v>
      </c>
      <c r="E12" s="31">
        <v>17</v>
      </c>
      <c r="F12" s="31">
        <v>5</v>
      </c>
      <c r="G12" s="31">
        <v>3</v>
      </c>
      <c r="H12" s="31">
        <v>3</v>
      </c>
      <c r="I12" s="31">
        <v>1</v>
      </c>
      <c r="J12" s="31">
        <v>2</v>
      </c>
    </row>
    <row r="13" spans="1:10" ht="24.95" customHeight="1" x14ac:dyDescent="0.25">
      <c r="A13" s="35" t="s">
        <v>11</v>
      </c>
      <c r="B13" s="36"/>
      <c r="C13" s="36"/>
      <c r="D13" s="36"/>
      <c r="E13" s="13">
        <f>SUM(E3,E5,E6,E7,E8,E11)</f>
        <v>112</v>
      </c>
      <c r="F13" s="13">
        <f>SUM(F5,F6,F7,F8,F11,F12)</f>
        <v>30</v>
      </c>
      <c r="G13" s="13">
        <f>SUM(G4,G5,G6,G7,G8,G12)</f>
        <v>19</v>
      </c>
      <c r="H13" s="13">
        <f>SUM(H5,H6,H7,H8,H11,H12)</f>
        <v>26</v>
      </c>
      <c r="I13" s="13">
        <f>SUM(I3,I5,I7,I8,I9,I11)</f>
        <v>14</v>
      </c>
      <c r="J13" s="13">
        <f>SUM(J6,J7,J8,J9,J11,J12)</f>
        <v>15</v>
      </c>
    </row>
    <row r="14" spans="1:10" ht="18.75" x14ac:dyDescent="0.25">
      <c r="A14" s="32" t="s">
        <v>19</v>
      </c>
      <c r="B14" s="33"/>
      <c r="C14" s="33"/>
      <c r="D14" s="33"/>
      <c r="E14" s="33"/>
      <c r="F14" s="33"/>
      <c r="G14" s="33"/>
      <c r="H14" s="33"/>
      <c r="I14" s="33"/>
      <c r="J14" s="34"/>
    </row>
  </sheetData>
  <mergeCells count="3">
    <mergeCell ref="A13:D13"/>
    <mergeCell ref="A14:J14"/>
    <mergeCell ref="A1:J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&amp;C&amp;"-,Gras"&amp;14Animation TriAthlé Chadrac</oddHeader>
    <oddFooter>&amp;C&amp;"-,Gras italique"&amp;14Velay Athlétisme&amp;R&amp;D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Résultat</vt:lpstr>
      <vt:lpstr>CAB1</vt:lpstr>
      <vt:lpstr>CAB2</vt:lpstr>
      <vt:lpstr>CAB3</vt:lpstr>
      <vt:lpstr>Langogne</vt:lpstr>
      <vt:lpstr>ACSM1</vt:lpstr>
      <vt:lpstr>ACSM2</vt:lpstr>
      <vt:lpstr>ACSM3</vt:lpstr>
      <vt:lpstr>VA1</vt:lpstr>
      <vt:lpstr>VA2</vt:lpstr>
      <vt:lpstr>VA3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Granger</dc:creator>
  <cp:lastModifiedBy>psai</cp:lastModifiedBy>
  <cp:lastPrinted>2014-02-03T20:49:32Z</cp:lastPrinted>
  <dcterms:created xsi:type="dcterms:W3CDTF">2014-01-31T22:55:03Z</dcterms:created>
  <dcterms:modified xsi:type="dcterms:W3CDTF">2018-01-13T15:17:44Z</dcterms:modified>
</cp:coreProperties>
</file>