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Résultat" sheetId="1" r:id="rId1"/>
    <sheet name="Brioude1" sheetId="2" r:id="rId2"/>
    <sheet name="Brioude2" sheetId="3" r:id="rId3"/>
    <sheet name="Brioude3" sheetId="4" r:id="rId4"/>
    <sheet name="Langogne" sheetId="5" r:id="rId5"/>
    <sheet name="VA1" sheetId="6" r:id="rId6"/>
    <sheet name="VA2" sheetId="7" r:id="rId7"/>
    <sheet name="VA3" sheetId="8" r:id="rId8"/>
    <sheet name="VA4" sheetId="9" r:id="rId9"/>
  </sheets>
  <definedNames/>
  <calcPr fullCalcOnLoad="1"/>
</workbook>
</file>

<file path=xl/sharedStrings.xml><?xml version="1.0" encoding="utf-8"?>
<sst xmlns="http://schemas.openxmlformats.org/spreadsheetml/2006/main" count="243" uniqueCount="142">
  <si>
    <t>EQUIPES</t>
  </si>
  <si>
    <t xml:space="preserve">saut                    "en croix" </t>
  </si>
  <si>
    <t>triple saut</t>
  </si>
  <si>
    <t>lancer de médecine ball à genoux</t>
  </si>
  <si>
    <t>course sur échelle de vitesse</t>
  </si>
  <si>
    <t>relais vitesse avec obstacles</t>
  </si>
  <si>
    <t>lancer de vortex</t>
  </si>
  <si>
    <t>TOTAL POINTS</t>
  </si>
  <si>
    <t>PLACE</t>
  </si>
  <si>
    <t>ANIMATION CHADRAC du 7 janvier 2017 (64 jeunes EA/PO)</t>
  </si>
  <si>
    <t>BRIOUDE 1 (7)</t>
  </si>
  <si>
    <t>NUMERO</t>
  </si>
  <si>
    <t>NOM</t>
  </si>
  <si>
    <t>PRENOM</t>
  </si>
  <si>
    <t>Licence FFA</t>
  </si>
  <si>
    <t>SAUVAT</t>
  </si>
  <si>
    <t>Loic</t>
  </si>
  <si>
    <t>GRENIER</t>
  </si>
  <si>
    <t>Thémis</t>
  </si>
  <si>
    <t>DEHARBE</t>
  </si>
  <si>
    <t>Liv</t>
  </si>
  <si>
    <t>MIQUEL</t>
  </si>
  <si>
    <t>Camille</t>
  </si>
  <si>
    <t>BARRET</t>
  </si>
  <si>
    <t>Louca</t>
  </si>
  <si>
    <t>THOMAS</t>
  </si>
  <si>
    <t>Soan</t>
  </si>
  <si>
    <t>BRAVARD</t>
  </si>
  <si>
    <t>Cécile</t>
  </si>
  <si>
    <r>
      <t xml:space="preserve">RESULTAT PAR EPREUVE </t>
    </r>
    <r>
      <rPr>
        <b/>
        <i/>
        <sz val="10"/>
        <color indexed="8"/>
        <rFont val="Calibri"/>
        <family val="2"/>
      </rPr>
      <t>(les 6 meilleurs résultats sont pris en compte)</t>
    </r>
  </si>
  <si>
    <t>ANIMATION CHADRAC du 7 janvier 2017</t>
  </si>
  <si>
    <t>BRIOUDE 2 (7)</t>
  </si>
  <si>
    <t>JOUANNIQUE</t>
  </si>
  <si>
    <t>Célia</t>
  </si>
  <si>
    <t>TIVEYRAT</t>
  </si>
  <si>
    <t>Juline</t>
  </si>
  <si>
    <t>GALVANI</t>
  </si>
  <si>
    <t>Hugo</t>
  </si>
  <si>
    <t>Ava</t>
  </si>
  <si>
    <t>JANNUEL</t>
  </si>
  <si>
    <t>Titouan</t>
  </si>
  <si>
    <t>GLAIZE</t>
  </si>
  <si>
    <t>Yohan</t>
  </si>
  <si>
    <t>BANCHAREL</t>
  </si>
  <si>
    <t>Clara</t>
  </si>
  <si>
    <t>BRIOUDE 3 (7)</t>
  </si>
  <si>
    <t>DE SOUSA</t>
  </si>
  <si>
    <t>TRONCHERE</t>
  </si>
  <si>
    <t>Tom</t>
  </si>
  <si>
    <t>HISSOU</t>
  </si>
  <si>
    <t>Aya</t>
  </si>
  <si>
    <t>SAHUC</t>
  </si>
  <si>
    <t>Paul</t>
  </si>
  <si>
    <t>VIGOUROUX</t>
  </si>
  <si>
    <t>Justin</t>
  </si>
  <si>
    <t>En cours</t>
  </si>
  <si>
    <t>TRIOULLIER</t>
  </si>
  <si>
    <t>Arthur</t>
  </si>
  <si>
    <t>RAYNAUD</t>
  </si>
  <si>
    <t>Suzanne</t>
  </si>
  <si>
    <t>LANGOGNE (8)</t>
  </si>
  <si>
    <t>TESTUD</t>
  </si>
  <si>
    <t>JULIETTE</t>
  </si>
  <si>
    <t>ROUX</t>
  </si>
  <si>
    <t>SIMON</t>
  </si>
  <si>
    <t>MURA</t>
  </si>
  <si>
    <t>COLOMBE</t>
  </si>
  <si>
    <t>BELIN</t>
  </si>
  <si>
    <t>DUCROS</t>
  </si>
  <si>
    <t>TOM</t>
  </si>
  <si>
    <t>AXEL</t>
  </si>
  <si>
    <t>BRASSAC</t>
  </si>
  <si>
    <t>LOUANE</t>
  </si>
  <si>
    <t>PONTIER</t>
  </si>
  <si>
    <t>MATHILDE</t>
  </si>
  <si>
    <t>VELAY ATHLETISME 1 (jaune) (8)</t>
  </si>
  <si>
    <t>MARCON</t>
  </si>
  <si>
    <t>Elisah</t>
  </si>
  <si>
    <t>Maxime</t>
  </si>
  <si>
    <t>MARTIN</t>
  </si>
  <si>
    <t>Even</t>
  </si>
  <si>
    <t>MICHEL</t>
  </si>
  <si>
    <t>Lino</t>
  </si>
  <si>
    <t>GARNIER</t>
  </si>
  <si>
    <t>Lola</t>
  </si>
  <si>
    <t>CRISTOL</t>
  </si>
  <si>
    <t>Tess</t>
  </si>
  <si>
    <t>PAROT</t>
  </si>
  <si>
    <t>Gabriel</t>
  </si>
  <si>
    <t>GONNY FAYNEL</t>
  </si>
  <si>
    <t>Rosine</t>
  </si>
  <si>
    <t>VELAY ATHLETISME 2 (bleu) (10)</t>
  </si>
  <si>
    <t>NICOLAS DESHORS</t>
  </si>
  <si>
    <t>Soren</t>
  </si>
  <si>
    <t>Tristan</t>
  </si>
  <si>
    <t>BOUDOIN</t>
  </si>
  <si>
    <t>Clémence</t>
  </si>
  <si>
    <t>CLAMENS</t>
  </si>
  <si>
    <t>Emma</t>
  </si>
  <si>
    <t>BERNARDINO</t>
  </si>
  <si>
    <t>Lucas</t>
  </si>
  <si>
    <t>POUSSINEAU</t>
  </si>
  <si>
    <t>Anatole</t>
  </si>
  <si>
    <t>PIROIR</t>
  </si>
  <si>
    <t>Izia</t>
  </si>
  <si>
    <t>PERRIN</t>
  </si>
  <si>
    <t>Eva</t>
  </si>
  <si>
    <t>CHARRETIER</t>
  </si>
  <si>
    <t>Zoé</t>
  </si>
  <si>
    <t>Gaspard</t>
  </si>
  <si>
    <t>VELAY ATHLETISME 3 (vert) (9)</t>
  </si>
  <si>
    <t>DEBORDE</t>
  </si>
  <si>
    <t>Loane</t>
  </si>
  <si>
    <t>Matys</t>
  </si>
  <si>
    <t>CHARREYRE MALLET</t>
  </si>
  <si>
    <t>Eliot</t>
  </si>
  <si>
    <t>CHAMARD</t>
  </si>
  <si>
    <t>Simon</t>
  </si>
  <si>
    <t>MAZON</t>
  </si>
  <si>
    <t>LABROSSE</t>
  </si>
  <si>
    <t>Jules</t>
  </si>
  <si>
    <t>MARGERIT</t>
  </si>
  <si>
    <t>Alexi</t>
  </si>
  <si>
    <t>ALLIROL</t>
  </si>
  <si>
    <t>Eliott</t>
  </si>
  <si>
    <t>CROS</t>
  </si>
  <si>
    <t>Timeo</t>
  </si>
  <si>
    <t>VELAY ATHLETISME 4 (rouge) (8)</t>
  </si>
  <si>
    <t>Colin</t>
  </si>
  <si>
    <t>BOUMERYEM</t>
  </si>
  <si>
    <t>Elias</t>
  </si>
  <si>
    <t>MALOSSE</t>
  </si>
  <si>
    <t>Loris</t>
  </si>
  <si>
    <t>PRADINES</t>
  </si>
  <si>
    <t>Jade</t>
  </si>
  <si>
    <t>GARDES</t>
  </si>
  <si>
    <t>Salomé</t>
  </si>
  <si>
    <t>PAILHES</t>
  </si>
  <si>
    <t>MIRAMAND</t>
  </si>
  <si>
    <t>Evan</t>
  </si>
  <si>
    <t>CHABRET</t>
  </si>
  <si>
    <t>Ethan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</si>
</sst>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D/M/YY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1"/>
      <family val="0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 applyAlignment="1">
      <alignment horizontal="center" vertical="center"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/>
      <protection/>
    </xf>
    <xf numFmtId="164" fontId="5" fillId="3" borderId="1" xfId="20" applyFont="1" applyFill="1" applyBorder="1" applyAlignment="1">
      <alignment horizontal="center" vertical="center"/>
      <protection/>
    </xf>
    <xf numFmtId="166" fontId="6" fillId="0" borderId="1" xfId="20" applyNumberFormat="1" applyFon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7" fillId="4" borderId="1" xfId="20" applyFont="1" applyFill="1" applyBorder="1" applyAlignment="1">
      <alignment horizontal="center" vertical="center"/>
      <protection/>
    </xf>
    <xf numFmtId="164" fontId="5" fillId="5" borderId="1" xfId="20" applyFont="1" applyFill="1" applyBorder="1" applyAlignment="1">
      <alignment horizontal="center" vertical="center"/>
      <protection/>
    </xf>
    <xf numFmtId="164" fontId="5" fillId="6" borderId="1" xfId="20" applyFont="1" applyFill="1" applyBorder="1" applyAlignment="1">
      <alignment horizontal="center" vertical="center"/>
      <protection/>
    </xf>
    <xf numFmtId="164" fontId="8" fillId="5" borderId="1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10" fillId="7" borderId="1" xfId="20" applyFont="1" applyFill="1" applyBorder="1" applyAlignment="1">
      <alignment horizontal="center" vertical="center"/>
      <protection/>
    </xf>
    <xf numFmtId="164" fontId="6" fillId="7" borderId="1" xfId="20" applyFont="1" applyFill="1" applyBorder="1" applyAlignment="1">
      <alignment horizontal="center" vertical="center"/>
      <protection/>
    </xf>
    <xf numFmtId="164" fontId="6" fillId="7" borderId="1" xfId="20" applyFont="1" applyFill="1" applyBorder="1" applyAlignment="1">
      <alignment horizontal="center"/>
      <protection/>
    </xf>
    <xf numFmtId="166" fontId="6" fillId="8" borderId="1" xfId="20" applyNumberFormat="1" applyFont="1" applyFill="1" applyBorder="1" applyAlignment="1">
      <alignment horizontal="center" vertical="center"/>
      <protection/>
    </xf>
    <xf numFmtId="166" fontId="6" fillId="4" borderId="1" xfId="20" applyNumberFormat="1" applyFont="1" applyFill="1" applyBorder="1" applyAlignment="1">
      <alignment horizontal="center" vertical="center"/>
      <protection/>
    </xf>
    <xf numFmtId="167" fontId="12" fillId="0" borderId="2" xfId="21" applyNumberFormat="1" applyFont="1" applyFill="1" applyBorder="1" applyAlignment="1">
      <alignment horizontal="center"/>
      <protection/>
    </xf>
    <xf numFmtId="164" fontId="13" fillId="7" borderId="3" xfId="20" applyFont="1" applyFill="1" applyBorder="1" applyAlignment="1">
      <alignment horizontal="right" vertical="center"/>
      <protection/>
    </xf>
    <xf numFmtId="166" fontId="2" fillId="9" borderId="1" xfId="20" applyNumberFormat="1" applyFont="1" applyFill="1" applyBorder="1" applyAlignment="1">
      <alignment horizontal="center" vertical="center"/>
      <protection/>
    </xf>
    <xf numFmtId="164" fontId="15" fillId="0" borderId="0" xfId="20" applyFont="1" applyAlignment="1">
      <alignment horizontal="center" vertical="center"/>
      <protection/>
    </xf>
    <xf numFmtId="164" fontId="1" fillId="0" borderId="4" xfId="20" applyBorder="1" applyAlignment="1">
      <alignment horizontal="center" vertical="center"/>
      <protection/>
    </xf>
    <xf numFmtId="164" fontId="8" fillId="3" borderId="1" xfId="20" applyFont="1" applyFill="1" applyBorder="1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4" fontId="8" fillId="6" borderId="1" xfId="20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0"/>
  <sheetViews>
    <sheetView zoomScale="130" zoomScaleNormal="130" zoomScaleSheetLayoutView="100" workbookViewId="0" topLeftCell="A1">
      <selection activeCell="E19" sqref="E19"/>
    </sheetView>
  </sheetViews>
  <sheetFormatPr defaultColWidth="11.421875" defaultRowHeight="12.75"/>
  <cols>
    <col min="1" max="1" width="38.140625" style="1" customWidth="1"/>
    <col min="2" max="7" width="14.8515625" style="1" customWidth="1"/>
    <col min="8" max="8" width="17.28125" style="1" customWidth="1"/>
    <col min="9" max="9" width="10.7109375" style="1" customWidth="1"/>
    <col min="10" max="16384" width="11.421875" style="1" customWidth="1"/>
  </cols>
  <sheetData>
    <row r="1" spans="1:9" s="5" customFormat="1" ht="4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24.75" customHeight="1">
      <c r="A2" s="6" t="str">
        <f>Langogne!A1</f>
        <v>LANGOGNE (8)</v>
      </c>
      <c r="B2" s="7">
        <f>Langogne!E11</f>
        <v>271</v>
      </c>
      <c r="C2" s="7">
        <f>Langogne!F11</f>
        <v>18</v>
      </c>
      <c r="D2" s="7">
        <f>Langogne!G11</f>
        <v>21</v>
      </c>
      <c r="E2" s="7">
        <f>Langogne!H11</f>
        <v>21</v>
      </c>
      <c r="F2" s="7">
        <f>Langogne!I11</f>
        <v>18</v>
      </c>
      <c r="G2" s="7">
        <f>Langogne!J11</f>
        <v>14</v>
      </c>
      <c r="H2" s="8">
        <f aca="true" t="shared" si="0" ref="H2:H9">B2+C2+D2+E2+F2+G2</f>
        <v>363</v>
      </c>
      <c r="I2" s="9">
        <v>1</v>
      </c>
    </row>
    <row r="3" spans="1:9" ht="24.75" customHeight="1">
      <c r="A3" s="10" t="str">
        <f>Brioude2!A1</f>
        <v>BRIOUDE 2 (7)</v>
      </c>
      <c r="B3" s="7">
        <f>Brioude2!E10</f>
        <v>260</v>
      </c>
      <c r="C3" s="7">
        <f>Brioude2!F10</f>
        <v>17</v>
      </c>
      <c r="D3" s="7">
        <f>Brioude2!G10</f>
        <v>20</v>
      </c>
      <c r="E3" s="7">
        <f>Brioude2!H10</f>
        <v>19</v>
      </c>
      <c r="F3" s="7">
        <f>Brioude2!I10</f>
        <v>17</v>
      </c>
      <c r="G3" s="7">
        <f>Brioude2!J10</f>
        <v>12</v>
      </c>
      <c r="H3" s="8">
        <f t="shared" si="0"/>
        <v>345</v>
      </c>
      <c r="I3" s="9">
        <v>2</v>
      </c>
    </row>
    <row r="4" spans="1:9" ht="24.75" customHeight="1">
      <c r="A4" s="10" t="str">
        <f>Brioude3!A1</f>
        <v>BRIOUDE 3 (7)</v>
      </c>
      <c r="B4" s="7">
        <f>Brioude3!E10</f>
        <v>270</v>
      </c>
      <c r="C4" s="7">
        <f>Brioude3!F10</f>
        <v>18</v>
      </c>
      <c r="D4" s="7">
        <f>Brioude3!G10</f>
        <v>15</v>
      </c>
      <c r="E4" s="7">
        <f>Brioude3!H10</f>
        <v>20</v>
      </c>
      <c r="F4" s="7">
        <f>Brioude3!I10</f>
        <v>13</v>
      </c>
      <c r="G4" s="7">
        <f>Brioude3!J10</f>
        <v>9</v>
      </c>
      <c r="H4" s="8">
        <f t="shared" si="0"/>
        <v>345</v>
      </c>
      <c r="I4" s="9">
        <v>2</v>
      </c>
    </row>
    <row r="5" spans="1:9" ht="24.75" customHeight="1">
      <c r="A5" s="10" t="str">
        <f>Brioude1!A1</f>
        <v>BRIOUDE 1 (7)</v>
      </c>
      <c r="B5" s="7">
        <f>Brioude1!E10</f>
        <v>261</v>
      </c>
      <c r="C5" s="7">
        <f>Brioude1!F10</f>
        <v>17</v>
      </c>
      <c r="D5" s="7">
        <f>Brioude1!G10</f>
        <v>17</v>
      </c>
      <c r="E5" s="7">
        <f>Brioude1!H10</f>
        <v>21</v>
      </c>
      <c r="F5" s="7">
        <f>Brioude1!I10</f>
        <v>14</v>
      </c>
      <c r="G5" s="7">
        <f>Brioude1!J10</f>
        <v>14</v>
      </c>
      <c r="H5" s="8">
        <f t="shared" si="0"/>
        <v>344</v>
      </c>
      <c r="I5" s="9">
        <v>4</v>
      </c>
    </row>
    <row r="6" spans="1:9" ht="24.75" customHeight="1">
      <c r="A6" s="11" t="str">
        <f>VA1!A1:J1</f>
        <v>VELAY ATHLETISME 1 (jaune) (8)</v>
      </c>
      <c r="B6" s="7">
        <f>VA1!E11</f>
        <v>220</v>
      </c>
      <c r="C6" s="7">
        <f>VA1!F11</f>
        <v>18</v>
      </c>
      <c r="D6" s="7">
        <f>VA1!G11</f>
        <v>20</v>
      </c>
      <c r="E6" s="7">
        <f>VA1!H11</f>
        <v>22</v>
      </c>
      <c r="F6" s="7">
        <f>VA1!I11</f>
        <v>20</v>
      </c>
      <c r="G6" s="7">
        <f>VA1!J11</f>
        <v>16</v>
      </c>
      <c r="H6" s="8">
        <f t="shared" si="0"/>
        <v>316</v>
      </c>
      <c r="I6" s="9">
        <v>5</v>
      </c>
    </row>
    <row r="7" spans="1:9" ht="24.75" customHeight="1">
      <c r="A7" s="11" t="str">
        <f>VA2!A1:J1</f>
        <v>VELAY ATHLETISME 2 (bleu) (10)</v>
      </c>
      <c r="B7" s="7">
        <f>VA2!E13</f>
        <v>201</v>
      </c>
      <c r="C7" s="7">
        <f>VA2!F13</f>
        <v>18</v>
      </c>
      <c r="D7" s="7">
        <f>VA2!G13</f>
        <v>20</v>
      </c>
      <c r="E7" s="7">
        <f>VA2!H13</f>
        <v>22</v>
      </c>
      <c r="F7" s="7">
        <f>VA2!I13</f>
        <v>17</v>
      </c>
      <c r="G7" s="7">
        <f>VA2!J13</f>
        <v>18</v>
      </c>
      <c r="H7" s="8">
        <f t="shared" si="0"/>
        <v>296</v>
      </c>
      <c r="I7" s="9">
        <v>6</v>
      </c>
    </row>
    <row r="8" spans="1:9" ht="24.75" customHeight="1">
      <c r="A8" s="11" t="str">
        <f>VA3!A1:J1</f>
        <v>VELAY ATHLETISME 3 (vert) (9)</v>
      </c>
      <c r="B8" s="7">
        <f>VA3!E12</f>
        <v>196</v>
      </c>
      <c r="C8" s="7">
        <f>VA3!F12</f>
        <v>18</v>
      </c>
      <c r="D8" s="7">
        <f>VA3!G12</f>
        <v>19</v>
      </c>
      <c r="E8" s="7">
        <f>VA3!H12</f>
        <v>22</v>
      </c>
      <c r="F8" s="7">
        <f>VA3!I12</f>
        <v>19</v>
      </c>
      <c r="G8" s="7">
        <f>VA3!J12</f>
        <v>17</v>
      </c>
      <c r="H8" s="8">
        <f t="shared" si="0"/>
        <v>291</v>
      </c>
      <c r="I8" s="9">
        <v>7</v>
      </c>
    </row>
    <row r="9" spans="1:9" ht="24.75" customHeight="1">
      <c r="A9" s="11" t="str">
        <f>VA4!A1:J1</f>
        <v>VELAY ATHLETISME 4 (rouge) (8)</v>
      </c>
      <c r="B9" s="7">
        <f>VA4!E11</f>
        <v>198</v>
      </c>
      <c r="C9" s="7">
        <f>VA4!F11</f>
        <v>15</v>
      </c>
      <c r="D9" s="7">
        <f>VA4!G11</f>
        <v>19</v>
      </c>
      <c r="E9" s="7">
        <f>VA4!H11</f>
        <v>23</v>
      </c>
      <c r="F9" s="7">
        <f>VA4!I11</f>
        <v>17</v>
      </c>
      <c r="G9" s="7">
        <f>VA4!J11</f>
        <v>16</v>
      </c>
      <c r="H9" s="8">
        <f t="shared" si="0"/>
        <v>288</v>
      </c>
      <c r="I9" s="9">
        <v>8</v>
      </c>
    </row>
    <row r="10" spans="1:9" ht="12.75">
      <c r="A10" s="2" t="s">
        <v>9</v>
      </c>
      <c r="B10" s="2"/>
      <c r="C10" s="2"/>
      <c r="D10" s="2"/>
      <c r="E10" s="2"/>
      <c r="F10" s="2"/>
      <c r="G10" s="2"/>
      <c r="H10" s="2"/>
      <c r="I10" s="2"/>
    </row>
  </sheetData>
  <sheetProtection selectLockedCells="1" selectUnlockedCells="1"/>
  <mergeCells count="1">
    <mergeCell ref="A10:I10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11"/>
  <sheetViews>
    <sheetView zoomScale="130" zoomScaleNormal="130" zoomScaleSheetLayoutView="100" workbookViewId="0" topLeftCell="A1">
      <selection activeCell="B18" sqref="B18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1" ht="24.75" customHeight="1">
      <c r="A3" s="14">
        <v>1</v>
      </c>
      <c r="B3" s="15" t="s">
        <v>15</v>
      </c>
      <c r="C3" s="15" t="s">
        <v>16</v>
      </c>
      <c r="D3" s="16">
        <v>1790081</v>
      </c>
      <c r="E3" s="17">
        <v>38</v>
      </c>
      <c r="F3" s="18">
        <v>3</v>
      </c>
      <c r="G3" s="18">
        <v>2</v>
      </c>
      <c r="H3" s="18">
        <v>3</v>
      </c>
      <c r="I3" s="18">
        <v>2</v>
      </c>
      <c r="J3" s="18">
        <v>3</v>
      </c>
      <c r="K3" s="19"/>
    </row>
    <row r="4" spans="1:11" ht="24.75" customHeight="1">
      <c r="A4" s="14">
        <v>2</v>
      </c>
      <c r="B4" s="15" t="s">
        <v>17</v>
      </c>
      <c r="C4" s="15" t="s">
        <v>18</v>
      </c>
      <c r="D4" s="16">
        <v>1672625</v>
      </c>
      <c r="E4" s="18">
        <v>51</v>
      </c>
      <c r="F4" s="18">
        <v>3</v>
      </c>
      <c r="G4" s="18">
        <v>4</v>
      </c>
      <c r="H4" s="18">
        <v>3</v>
      </c>
      <c r="I4" s="18">
        <v>3</v>
      </c>
      <c r="J4" s="18">
        <v>2</v>
      </c>
      <c r="K4" s="19"/>
    </row>
    <row r="5" spans="1:11" ht="24.75" customHeight="1">
      <c r="A5" s="14">
        <v>3</v>
      </c>
      <c r="B5" s="15" t="s">
        <v>19</v>
      </c>
      <c r="C5" s="15" t="s">
        <v>20</v>
      </c>
      <c r="D5" s="16">
        <v>1912289</v>
      </c>
      <c r="E5" s="18">
        <v>43</v>
      </c>
      <c r="F5" s="18">
        <v>3</v>
      </c>
      <c r="G5" s="18">
        <v>3</v>
      </c>
      <c r="H5" s="18">
        <v>4</v>
      </c>
      <c r="I5" s="18">
        <v>3</v>
      </c>
      <c r="J5" s="17">
        <v>1</v>
      </c>
      <c r="K5" s="19"/>
    </row>
    <row r="6" spans="1:11" ht="24.75" customHeight="1">
      <c r="A6" s="14">
        <v>4</v>
      </c>
      <c r="B6" s="15" t="s">
        <v>21</v>
      </c>
      <c r="C6" s="15" t="s">
        <v>22</v>
      </c>
      <c r="D6" s="16">
        <v>1790038</v>
      </c>
      <c r="E6" s="18">
        <v>41</v>
      </c>
      <c r="F6" s="18">
        <v>2</v>
      </c>
      <c r="G6" s="17">
        <v>1</v>
      </c>
      <c r="H6" s="18">
        <v>3</v>
      </c>
      <c r="I6" s="18">
        <v>1</v>
      </c>
      <c r="J6" s="18">
        <v>2</v>
      </c>
      <c r="K6" s="19"/>
    </row>
    <row r="7" spans="1:11" ht="24.75" customHeight="1">
      <c r="A7" s="14">
        <v>5</v>
      </c>
      <c r="B7" s="15" t="s">
        <v>23</v>
      </c>
      <c r="C7" s="15" t="s">
        <v>24</v>
      </c>
      <c r="D7" s="16">
        <v>1762054</v>
      </c>
      <c r="E7" s="18">
        <v>39</v>
      </c>
      <c r="F7" s="18">
        <v>3</v>
      </c>
      <c r="G7" s="18">
        <v>3</v>
      </c>
      <c r="H7" s="18">
        <v>4</v>
      </c>
      <c r="I7" s="18">
        <v>2</v>
      </c>
      <c r="J7" s="18">
        <v>3</v>
      </c>
      <c r="K7" s="19"/>
    </row>
    <row r="8" spans="1:11" ht="24.75" customHeight="1">
      <c r="A8" s="14">
        <v>6</v>
      </c>
      <c r="B8" s="15" t="s">
        <v>25</v>
      </c>
      <c r="C8" s="15" t="s">
        <v>26</v>
      </c>
      <c r="D8" s="16">
        <v>1873459</v>
      </c>
      <c r="E8" s="18">
        <v>39</v>
      </c>
      <c r="F8" s="17">
        <v>2</v>
      </c>
      <c r="G8" s="18">
        <v>2</v>
      </c>
      <c r="H8" s="17">
        <v>3</v>
      </c>
      <c r="I8" s="17">
        <v>1</v>
      </c>
      <c r="J8" s="18">
        <v>2</v>
      </c>
      <c r="K8" s="19"/>
    </row>
    <row r="9" spans="1:11" ht="24.75" customHeight="1">
      <c r="A9" s="14">
        <v>7</v>
      </c>
      <c r="B9" s="15" t="s">
        <v>27</v>
      </c>
      <c r="C9" s="15" t="s">
        <v>28</v>
      </c>
      <c r="D9" s="16">
        <v>1873444</v>
      </c>
      <c r="E9" s="18">
        <v>48</v>
      </c>
      <c r="F9" s="18">
        <v>3</v>
      </c>
      <c r="G9" s="18">
        <v>3</v>
      </c>
      <c r="H9" s="18">
        <v>4</v>
      </c>
      <c r="I9" s="18">
        <v>3</v>
      </c>
      <c r="J9" s="18">
        <v>2</v>
      </c>
      <c r="K9" s="19"/>
    </row>
    <row r="10" spans="1:10" ht="24.75" customHeight="1">
      <c r="A10" s="20" t="s">
        <v>29</v>
      </c>
      <c r="B10" s="20"/>
      <c r="C10" s="20"/>
      <c r="D10" s="20"/>
      <c r="E10" s="21">
        <f>SUM(E4,E5,E6,E7,E8,E9)</f>
        <v>261</v>
      </c>
      <c r="F10" s="21">
        <f>SUM(F3,F4,F5,F6,F7,F9)</f>
        <v>17</v>
      </c>
      <c r="G10" s="21">
        <f>SUM(G3,G4,G5,G7,G8,G9)</f>
        <v>17</v>
      </c>
      <c r="H10" s="21">
        <f>SUM(H3,H4,H5,H6,H7,H9)</f>
        <v>21</v>
      </c>
      <c r="I10" s="21">
        <f>SUM(I3,I4,I5,I6,I7,I9)</f>
        <v>14</v>
      </c>
      <c r="J10" s="21">
        <f>SUM(J3,J4,J6,J7,J8,J9)</f>
        <v>14</v>
      </c>
    </row>
    <row r="11" spans="1:10" ht="12.7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</row>
  </sheetData>
  <sheetProtection selectLockedCells="1" selectUnlockedCells="1"/>
  <mergeCells count="3">
    <mergeCell ref="A1:J1"/>
    <mergeCell ref="A10:D10"/>
    <mergeCell ref="A11:J11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19"/>
  <sheetViews>
    <sheetView zoomScale="130" zoomScaleNormal="130" zoomScaleSheetLayoutView="100" workbookViewId="0" topLeftCell="A1">
      <selection activeCell="B20" sqref="B20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1" ht="24.75" customHeight="1">
      <c r="A3" s="14">
        <v>1</v>
      </c>
      <c r="B3" s="15" t="s">
        <v>32</v>
      </c>
      <c r="C3" s="15" t="s">
        <v>33</v>
      </c>
      <c r="D3" s="16">
        <v>1718254</v>
      </c>
      <c r="E3" s="17">
        <v>35</v>
      </c>
      <c r="F3" s="17">
        <v>2</v>
      </c>
      <c r="G3" s="18">
        <v>3</v>
      </c>
      <c r="H3" s="18">
        <v>3</v>
      </c>
      <c r="I3" s="18">
        <v>3</v>
      </c>
      <c r="J3" s="18">
        <v>2</v>
      </c>
      <c r="K3" s="19"/>
    </row>
    <row r="4" spans="1:11" ht="24.75" customHeight="1">
      <c r="A4" s="14">
        <v>2</v>
      </c>
      <c r="B4" s="15" t="s">
        <v>34</v>
      </c>
      <c r="C4" s="15" t="s">
        <v>35</v>
      </c>
      <c r="D4" s="16">
        <v>1790068</v>
      </c>
      <c r="E4" s="18">
        <v>49</v>
      </c>
      <c r="F4" s="18">
        <v>3</v>
      </c>
      <c r="G4" s="18">
        <v>4</v>
      </c>
      <c r="H4" s="18">
        <v>3</v>
      </c>
      <c r="I4" s="18">
        <v>2</v>
      </c>
      <c r="J4" s="18">
        <v>2</v>
      </c>
      <c r="K4" s="19"/>
    </row>
    <row r="5" spans="1:11" ht="24.75" customHeight="1">
      <c r="A5" s="14">
        <v>3</v>
      </c>
      <c r="B5" s="15" t="s">
        <v>36</v>
      </c>
      <c r="C5" s="15" t="s">
        <v>37</v>
      </c>
      <c r="D5" s="16">
        <v>1718216</v>
      </c>
      <c r="E5" s="18">
        <v>52</v>
      </c>
      <c r="F5" s="18">
        <v>3</v>
      </c>
      <c r="G5" s="18">
        <v>5</v>
      </c>
      <c r="H5" s="18">
        <v>4</v>
      </c>
      <c r="I5" s="18">
        <v>5</v>
      </c>
      <c r="J5" s="18">
        <v>2</v>
      </c>
      <c r="K5" s="19"/>
    </row>
    <row r="6" spans="1:11" ht="24.75" customHeight="1">
      <c r="A6" s="14">
        <v>4</v>
      </c>
      <c r="B6" s="15" t="s">
        <v>19</v>
      </c>
      <c r="C6" s="15" t="s">
        <v>38</v>
      </c>
      <c r="D6" s="16">
        <v>1821540</v>
      </c>
      <c r="E6" s="18">
        <v>43</v>
      </c>
      <c r="F6" s="18">
        <v>3</v>
      </c>
      <c r="G6" s="17">
        <v>2</v>
      </c>
      <c r="H6" s="18">
        <v>3</v>
      </c>
      <c r="I6" s="18">
        <v>2</v>
      </c>
      <c r="J6" s="18">
        <v>2</v>
      </c>
      <c r="K6" s="19"/>
    </row>
    <row r="7" spans="1:11" ht="24.75" customHeight="1">
      <c r="A7" s="14">
        <v>5</v>
      </c>
      <c r="B7" s="15" t="s">
        <v>39</v>
      </c>
      <c r="C7" s="15" t="s">
        <v>40</v>
      </c>
      <c r="D7" s="16">
        <v>1944281</v>
      </c>
      <c r="E7" s="18">
        <v>36</v>
      </c>
      <c r="F7" s="18">
        <v>2</v>
      </c>
      <c r="G7" s="18">
        <v>2</v>
      </c>
      <c r="H7" s="18">
        <v>3</v>
      </c>
      <c r="I7" s="18">
        <v>2</v>
      </c>
      <c r="J7" s="18">
        <v>2</v>
      </c>
      <c r="K7" s="19"/>
    </row>
    <row r="8" spans="1:11" ht="24.75" customHeight="1">
      <c r="A8" s="14">
        <v>6</v>
      </c>
      <c r="B8" s="15" t="s">
        <v>41</v>
      </c>
      <c r="C8" s="15" t="s">
        <v>42</v>
      </c>
      <c r="D8" s="16">
        <v>1832972</v>
      </c>
      <c r="E8" s="18">
        <v>41</v>
      </c>
      <c r="F8" s="18">
        <v>3</v>
      </c>
      <c r="G8" s="18">
        <v>3</v>
      </c>
      <c r="H8" s="18">
        <v>3</v>
      </c>
      <c r="I8" s="17">
        <v>2</v>
      </c>
      <c r="J8" s="17">
        <v>1</v>
      </c>
      <c r="K8" s="19"/>
    </row>
    <row r="9" spans="1:11" ht="24.75" customHeight="1">
      <c r="A9" s="14">
        <v>7</v>
      </c>
      <c r="B9" s="15" t="s">
        <v>43</v>
      </c>
      <c r="C9" s="15" t="s">
        <v>44</v>
      </c>
      <c r="D9" s="16">
        <v>1799193</v>
      </c>
      <c r="E9" s="18">
        <v>39</v>
      </c>
      <c r="F9" s="18">
        <v>3</v>
      </c>
      <c r="G9" s="18">
        <v>3</v>
      </c>
      <c r="H9" s="17">
        <v>3</v>
      </c>
      <c r="I9" s="18">
        <v>3</v>
      </c>
      <c r="J9" s="18">
        <v>2</v>
      </c>
      <c r="K9" s="19"/>
    </row>
    <row r="10" spans="1:10" ht="24.75" customHeight="1">
      <c r="A10" s="20" t="s">
        <v>29</v>
      </c>
      <c r="B10" s="20"/>
      <c r="C10" s="20"/>
      <c r="D10" s="20"/>
      <c r="E10" s="21">
        <f>SUM(E4,E5,E6,E7,E8,E9)</f>
        <v>260</v>
      </c>
      <c r="F10" s="21">
        <f>SUM(F4,F5,F6,F7,F8,F9)</f>
        <v>17</v>
      </c>
      <c r="G10" s="21">
        <f>SUM(G3,G4,G5,G7,G8,G9)</f>
        <v>20</v>
      </c>
      <c r="H10" s="21">
        <f>SUM(H3,H4,H5,H6,H7,H8)</f>
        <v>19</v>
      </c>
      <c r="I10" s="21">
        <f>SUM(I3,I4,I5,I6,I7,I9)</f>
        <v>17</v>
      </c>
      <c r="J10" s="21">
        <f>SUM(J3,J4,J5,J6,J7,J9)</f>
        <v>12</v>
      </c>
    </row>
    <row r="11" spans="1:10" ht="12.7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</row>
    <row r="19" ht="12.75">
      <c r="B19" s="22"/>
    </row>
  </sheetData>
  <sheetProtection selectLockedCells="1" selectUnlockedCells="1"/>
  <mergeCells count="3">
    <mergeCell ref="A1:J1"/>
    <mergeCell ref="A10:D10"/>
    <mergeCell ref="A11:J11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19"/>
  <sheetViews>
    <sheetView zoomScale="130" zoomScaleNormal="130" zoomScaleSheetLayoutView="100" workbookViewId="0" topLeftCell="A1">
      <selection activeCell="B20" sqref="B20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1" ht="24.75" customHeight="1">
      <c r="A3" s="14">
        <v>1</v>
      </c>
      <c r="B3" s="15" t="s">
        <v>46</v>
      </c>
      <c r="C3" s="15" t="s">
        <v>40</v>
      </c>
      <c r="D3" s="16">
        <v>1799224</v>
      </c>
      <c r="E3" s="18">
        <v>44</v>
      </c>
      <c r="F3" s="17">
        <v>2</v>
      </c>
      <c r="G3" s="18">
        <v>2</v>
      </c>
      <c r="H3" s="17">
        <v>2</v>
      </c>
      <c r="I3" s="18">
        <v>3</v>
      </c>
      <c r="J3" s="18">
        <v>2</v>
      </c>
      <c r="K3" s="19"/>
    </row>
    <row r="4" spans="1:11" ht="24.75" customHeight="1">
      <c r="A4" s="14">
        <v>2</v>
      </c>
      <c r="B4" s="15" t="s">
        <v>47</v>
      </c>
      <c r="C4" s="15" t="s">
        <v>48</v>
      </c>
      <c r="D4" s="16">
        <v>1894992</v>
      </c>
      <c r="E4" s="18">
        <v>39</v>
      </c>
      <c r="F4" s="18">
        <v>3</v>
      </c>
      <c r="G4" s="18">
        <v>2</v>
      </c>
      <c r="H4" s="18">
        <v>3</v>
      </c>
      <c r="I4" s="18">
        <v>2</v>
      </c>
      <c r="J4" s="18">
        <v>2</v>
      </c>
      <c r="K4" s="19"/>
    </row>
    <row r="5" spans="1:12" ht="24.75" customHeight="1">
      <c r="A5" s="14">
        <v>3</v>
      </c>
      <c r="B5" s="15" t="s">
        <v>49</v>
      </c>
      <c r="C5" s="15" t="s">
        <v>50</v>
      </c>
      <c r="D5" s="16">
        <v>1718211</v>
      </c>
      <c r="E5" s="18">
        <v>51</v>
      </c>
      <c r="F5" s="18">
        <v>3</v>
      </c>
      <c r="G5" s="18">
        <v>3</v>
      </c>
      <c r="H5" s="18">
        <v>3</v>
      </c>
      <c r="I5" s="17">
        <v>1</v>
      </c>
      <c r="J5" s="18">
        <v>1</v>
      </c>
      <c r="K5" s="19"/>
      <c r="L5" s="23"/>
    </row>
    <row r="6" spans="1:11" ht="24.75" customHeight="1">
      <c r="A6" s="14">
        <v>4</v>
      </c>
      <c r="B6" s="15" t="s">
        <v>51</v>
      </c>
      <c r="C6" s="15" t="s">
        <v>52</v>
      </c>
      <c r="D6" s="16">
        <v>1892491</v>
      </c>
      <c r="E6" s="18">
        <v>42</v>
      </c>
      <c r="F6" s="18">
        <v>3</v>
      </c>
      <c r="G6" s="18">
        <v>2</v>
      </c>
      <c r="H6" s="18">
        <v>3</v>
      </c>
      <c r="I6" s="18">
        <v>3</v>
      </c>
      <c r="J6" s="18">
        <v>1</v>
      </c>
      <c r="K6" s="19"/>
    </row>
    <row r="7" spans="1:11" ht="24.75" customHeight="1">
      <c r="A7" s="14">
        <v>5</v>
      </c>
      <c r="B7" s="15" t="s">
        <v>53</v>
      </c>
      <c r="C7" s="15" t="s">
        <v>54</v>
      </c>
      <c r="D7" s="16" t="s">
        <v>55</v>
      </c>
      <c r="E7" s="17">
        <v>32</v>
      </c>
      <c r="F7" s="18">
        <v>3</v>
      </c>
      <c r="G7" s="18">
        <v>3</v>
      </c>
      <c r="H7" s="18">
        <v>3</v>
      </c>
      <c r="I7" s="18">
        <v>1</v>
      </c>
      <c r="J7" s="18">
        <v>1</v>
      </c>
      <c r="K7" s="19"/>
    </row>
    <row r="8" spans="1:11" ht="24.75" customHeight="1">
      <c r="A8" s="14">
        <v>6</v>
      </c>
      <c r="B8" s="15" t="s">
        <v>56</v>
      </c>
      <c r="C8" s="15" t="s">
        <v>57</v>
      </c>
      <c r="D8" s="16">
        <v>1790185</v>
      </c>
      <c r="E8" s="18">
        <v>45</v>
      </c>
      <c r="F8" s="18">
        <v>3</v>
      </c>
      <c r="G8" s="18">
        <v>3</v>
      </c>
      <c r="H8" s="18">
        <v>4</v>
      </c>
      <c r="I8" s="18">
        <v>2</v>
      </c>
      <c r="J8" s="17">
        <v>1</v>
      </c>
      <c r="K8" s="19"/>
    </row>
    <row r="9" spans="1:11" ht="24.75" customHeight="1">
      <c r="A9" s="14">
        <v>7</v>
      </c>
      <c r="B9" s="15" t="s">
        <v>58</v>
      </c>
      <c r="C9" s="15" t="s">
        <v>59</v>
      </c>
      <c r="D9" s="16">
        <v>1718247</v>
      </c>
      <c r="E9" s="18">
        <v>49</v>
      </c>
      <c r="F9" s="18">
        <v>3</v>
      </c>
      <c r="G9" s="17">
        <v>2</v>
      </c>
      <c r="H9" s="18">
        <v>4</v>
      </c>
      <c r="I9" s="18">
        <v>2</v>
      </c>
      <c r="J9" s="18">
        <v>2</v>
      </c>
      <c r="K9" s="19"/>
    </row>
    <row r="10" spans="1:10" ht="24.75" customHeight="1">
      <c r="A10" s="20" t="s">
        <v>29</v>
      </c>
      <c r="B10" s="20"/>
      <c r="C10" s="20"/>
      <c r="D10" s="20"/>
      <c r="E10" s="21">
        <f>SUM(E3,E4,E5,E6,E8,E9)</f>
        <v>270</v>
      </c>
      <c r="F10" s="21">
        <f>SUM(F4,F5,F6,F7,F8,F9)</f>
        <v>18</v>
      </c>
      <c r="G10" s="21">
        <f>SUM(G3,G4,G5,G6,G7,G8)</f>
        <v>15</v>
      </c>
      <c r="H10" s="21">
        <f>SUM(H4,H5,H6,H7,H8,H9)</f>
        <v>20</v>
      </c>
      <c r="I10" s="21">
        <f>SUM(I3,I4,I6,I7,I8,I9)</f>
        <v>13</v>
      </c>
      <c r="J10" s="21">
        <f>SUM(J3,J4,J5,J6,J7,J9)</f>
        <v>9</v>
      </c>
    </row>
    <row r="11" spans="1:10" ht="12.7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</row>
    <row r="19" ht="12.75">
      <c r="B19" s="22"/>
    </row>
  </sheetData>
  <sheetProtection selectLockedCells="1" selectUnlockedCells="1"/>
  <mergeCells count="3">
    <mergeCell ref="A1:J1"/>
    <mergeCell ref="A10:D10"/>
    <mergeCell ref="A11:J11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12"/>
  <sheetViews>
    <sheetView zoomScale="130" zoomScaleNormal="130" zoomScaleSheetLayoutView="100" workbookViewId="0" topLeftCell="A1">
      <selection activeCell="C19" sqref="C19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2" ht="24.75" customHeight="1">
      <c r="A3" s="14">
        <v>1</v>
      </c>
      <c r="B3" s="15" t="s">
        <v>61</v>
      </c>
      <c r="C3" s="15" t="s">
        <v>62</v>
      </c>
      <c r="D3" s="16">
        <v>1727274</v>
      </c>
      <c r="E3" s="17">
        <v>38</v>
      </c>
      <c r="F3" s="17">
        <v>2</v>
      </c>
      <c r="G3" s="17">
        <v>2</v>
      </c>
      <c r="H3" s="18">
        <v>3</v>
      </c>
      <c r="I3" s="17">
        <v>1</v>
      </c>
      <c r="J3" s="18">
        <v>2</v>
      </c>
      <c r="K3" s="25"/>
      <c r="L3" s="25"/>
    </row>
    <row r="4" spans="1:12" ht="24.75" customHeight="1">
      <c r="A4" s="14">
        <v>2</v>
      </c>
      <c r="B4" s="15" t="s">
        <v>63</v>
      </c>
      <c r="C4" s="15" t="s">
        <v>64</v>
      </c>
      <c r="D4" s="16">
        <v>1727283</v>
      </c>
      <c r="E4" s="18">
        <v>50</v>
      </c>
      <c r="F4" s="17">
        <v>3</v>
      </c>
      <c r="G4" s="18">
        <v>4</v>
      </c>
      <c r="H4" s="18">
        <v>3</v>
      </c>
      <c r="I4" s="18">
        <v>3</v>
      </c>
      <c r="J4" s="18">
        <v>2</v>
      </c>
      <c r="K4" s="25"/>
      <c r="L4" s="25"/>
    </row>
    <row r="5" spans="1:12" ht="24.75" customHeight="1">
      <c r="A5" s="14">
        <v>3</v>
      </c>
      <c r="B5" s="15" t="s">
        <v>65</v>
      </c>
      <c r="C5" s="15" t="s">
        <v>66</v>
      </c>
      <c r="D5" s="16">
        <v>1953617</v>
      </c>
      <c r="E5" s="18">
        <v>42</v>
      </c>
      <c r="F5" s="18">
        <v>3</v>
      </c>
      <c r="G5" s="18">
        <v>3</v>
      </c>
      <c r="H5" s="26">
        <v>3</v>
      </c>
      <c r="I5" s="18">
        <v>3</v>
      </c>
      <c r="J5" s="17">
        <v>2</v>
      </c>
      <c r="K5" s="25"/>
      <c r="L5" s="25"/>
    </row>
    <row r="6" spans="1:12" ht="24.75" customHeight="1">
      <c r="A6" s="14">
        <v>4</v>
      </c>
      <c r="B6" s="15" t="s">
        <v>67</v>
      </c>
      <c r="C6" s="15" t="s">
        <v>64</v>
      </c>
      <c r="D6" s="16">
        <v>1710298</v>
      </c>
      <c r="E6" s="18">
        <v>43</v>
      </c>
      <c r="F6" s="18">
        <v>3</v>
      </c>
      <c r="G6" s="17">
        <v>2</v>
      </c>
      <c r="H6" s="17">
        <v>2</v>
      </c>
      <c r="I6" s="17">
        <v>1</v>
      </c>
      <c r="J6" s="17">
        <v>1</v>
      </c>
      <c r="K6" s="25"/>
      <c r="L6" s="25"/>
    </row>
    <row r="7" spans="1:12" ht="24.75" customHeight="1">
      <c r="A7" s="14">
        <v>5</v>
      </c>
      <c r="B7" s="15" t="s">
        <v>68</v>
      </c>
      <c r="C7" s="15" t="s">
        <v>69</v>
      </c>
      <c r="D7" s="16">
        <v>1890588</v>
      </c>
      <c r="E7" s="17">
        <v>41</v>
      </c>
      <c r="F7" s="18">
        <v>3</v>
      </c>
      <c r="G7" s="18">
        <v>4</v>
      </c>
      <c r="H7" s="18">
        <v>4</v>
      </c>
      <c r="I7" s="18">
        <v>3</v>
      </c>
      <c r="J7" s="18">
        <v>3</v>
      </c>
      <c r="K7" s="25"/>
      <c r="L7" s="25"/>
    </row>
    <row r="8" spans="1:12" ht="24.75" customHeight="1">
      <c r="A8" s="14">
        <v>6</v>
      </c>
      <c r="B8" s="15" t="s">
        <v>61</v>
      </c>
      <c r="C8" s="15" t="s">
        <v>70</v>
      </c>
      <c r="D8" s="16">
        <v>1599572</v>
      </c>
      <c r="E8" s="18">
        <v>43</v>
      </c>
      <c r="F8" s="18">
        <v>3</v>
      </c>
      <c r="G8" s="18">
        <v>4</v>
      </c>
      <c r="H8" s="18">
        <v>4</v>
      </c>
      <c r="I8" s="18">
        <v>4</v>
      </c>
      <c r="J8" s="18">
        <v>3</v>
      </c>
      <c r="K8" s="25"/>
      <c r="L8" s="25"/>
    </row>
    <row r="9" spans="1:12" ht="24.75" customHeight="1">
      <c r="A9" s="14">
        <v>7</v>
      </c>
      <c r="B9" s="15" t="s">
        <v>71</v>
      </c>
      <c r="C9" s="15" t="s">
        <v>72</v>
      </c>
      <c r="D9" s="16">
        <v>1772248</v>
      </c>
      <c r="E9" s="18">
        <v>51</v>
      </c>
      <c r="F9" s="18">
        <v>3</v>
      </c>
      <c r="G9" s="18">
        <v>3</v>
      </c>
      <c r="H9" s="18">
        <v>4</v>
      </c>
      <c r="I9" s="18">
        <v>3</v>
      </c>
      <c r="J9" s="18">
        <v>2</v>
      </c>
      <c r="K9" s="25"/>
      <c r="L9" s="25"/>
    </row>
    <row r="10" spans="1:12" ht="24.75" customHeight="1">
      <c r="A10" s="14">
        <v>8</v>
      </c>
      <c r="B10" s="15" t="s">
        <v>73</v>
      </c>
      <c r="C10" s="15" t="s">
        <v>74</v>
      </c>
      <c r="D10" s="16">
        <v>1833551</v>
      </c>
      <c r="E10" s="18">
        <v>42</v>
      </c>
      <c r="F10" s="18">
        <v>3</v>
      </c>
      <c r="G10" s="18">
        <v>3</v>
      </c>
      <c r="H10" s="18">
        <v>3</v>
      </c>
      <c r="I10" s="18">
        <v>2</v>
      </c>
      <c r="J10" s="18">
        <v>2</v>
      </c>
      <c r="K10" s="25"/>
      <c r="L10" s="25"/>
    </row>
    <row r="11" spans="1:10" ht="24.75" customHeight="1">
      <c r="A11" s="20" t="s">
        <v>29</v>
      </c>
      <c r="B11" s="20"/>
      <c r="C11" s="20"/>
      <c r="D11" s="20"/>
      <c r="E11" s="21">
        <f>SUM(E4,E5,E6,E8,E9,E10)</f>
        <v>271</v>
      </c>
      <c r="F11" s="21">
        <f>SUM(F5,F6,F7,F8,F9,F10)</f>
        <v>18</v>
      </c>
      <c r="G11" s="21">
        <f>SUM(G4,G5,G7,G8,G9,G10)</f>
        <v>21</v>
      </c>
      <c r="H11" s="21">
        <f>SUM(H3,H4,H7,H8,H9,H10)</f>
        <v>21</v>
      </c>
      <c r="I11" s="21">
        <f>SUM(I4,I5,I7,I8,I9,I10)</f>
        <v>18</v>
      </c>
      <c r="J11" s="21">
        <f>SUM(J3,J4,J7,J8,J9,J10)</f>
        <v>14</v>
      </c>
    </row>
    <row r="12" spans="1:10" ht="12.75">
      <c r="A12" s="2" t="s">
        <v>30</v>
      </c>
      <c r="B12" s="2"/>
      <c r="C12" s="2"/>
      <c r="D12" s="2"/>
      <c r="E12" s="2"/>
      <c r="F12" s="2"/>
      <c r="G12" s="2"/>
      <c r="H12" s="2"/>
      <c r="I12" s="2"/>
      <c r="J12" s="2"/>
    </row>
  </sheetData>
  <sheetProtection selectLockedCells="1" selectUnlockedCells="1"/>
  <mergeCells count="3">
    <mergeCell ref="A1:J1"/>
    <mergeCell ref="A11:D11"/>
    <mergeCell ref="A12:J12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2"/>
  <sheetViews>
    <sheetView tabSelected="1" zoomScale="130" zoomScaleNormal="130" zoomScaleSheetLayoutView="100" workbookViewId="0" topLeftCell="A1">
      <selection activeCell="C19" sqref="C19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24.75" customHeight="1">
      <c r="A3" s="14">
        <v>1</v>
      </c>
      <c r="B3" s="15" t="s">
        <v>76</v>
      </c>
      <c r="C3" s="15" t="s">
        <v>77</v>
      </c>
      <c r="D3" s="15">
        <v>17332112</v>
      </c>
      <c r="E3" s="18">
        <v>39</v>
      </c>
      <c r="F3" s="18">
        <v>3</v>
      </c>
      <c r="G3" s="18">
        <v>3</v>
      </c>
      <c r="H3" s="18">
        <v>4</v>
      </c>
      <c r="I3" s="18">
        <v>4</v>
      </c>
      <c r="J3" s="17">
        <v>2</v>
      </c>
    </row>
    <row r="4" spans="1:10" ht="24.75" customHeight="1">
      <c r="A4" s="14">
        <v>2</v>
      </c>
      <c r="B4" s="15" t="s">
        <v>76</v>
      </c>
      <c r="C4" s="15" t="s">
        <v>78</v>
      </c>
      <c r="D4" s="15">
        <v>1876006</v>
      </c>
      <c r="E4" s="18">
        <v>30</v>
      </c>
      <c r="F4" s="18">
        <v>3</v>
      </c>
      <c r="G4" s="17">
        <v>2</v>
      </c>
      <c r="H4" s="18">
        <v>3</v>
      </c>
      <c r="I4" s="18">
        <v>2</v>
      </c>
      <c r="J4" s="17">
        <v>2</v>
      </c>
    </row>
    <row r="5" spans="1:10" ht="24.75" customHeight="1">
      <c r="A5" s="14">
        <v>3</v>
      </c>
      <c r="B5" s="15" t="s">
        <v>79</v>
      </c>
      <c r="C5" s="15" t="s">
        <v>80</v>
      </c>
      <c r="D5" s="15">
        <v>1905629</v>
      </c>
      <c r="E5" s="18">
        <v>37</v>
      </c>
      <c r="F5" s="18">
        <v>3</v>
      </c>
      <c r="G5" s="18">
        <v>4</v>
      </c>
      <c r="H5" s="18">
        <v>3</v>
      </c>
      <c r="I5" s="18">
        <v>3</v>
      </c>
      <c r="J5" s="18">
        <v>2</v>
      </c>
    </row>
    <row r="6" spans="1:10" ht="24.75" customHeight="1">
      <c r="A6" s="14">
        <v>4</v>
      </c>
      <c r="B6" s="15" t="s">
        <v>81</v>
      </c>
      <c r="C6" s="15" t="s">
        <v>82</v>
      </c>
      <c r="D6" s="15">
        <v>1571937</v>
      </c>
      <c r="E6" s="18">
        <v>46</v>
      </c>
      <c r="F6" s="18">
        <v>3</v>
      </c>
      <c r="G6" s="18">
        <v>4</v>
      </c>
      <c r="H6" s="18">
        <v>4</v>
      </c>
      <c r="I6" s="18">
        <v>5</v>
      </c>
      <c r="J6" s="18">
        <v>4</v>
      </c>
    </row>
    <row r="7" spans="1:10" ht="24.75" customHeight="1">
      <c r="A7" s="14">
        <v>5</v>
      </c>
      <c r="B7" s="15" t="s">
        <v>83</v>
      </c>
      <c r="C7" s="15" t="s">
        <v>84</v>
      </c>
      <c r="D7" s="15">
        <v>1888206</v>
      </c>
      <c r="E7" s="18">
        <v>34</v>
      </c>
      <c r="F7" s="18">
        <v>3</v>
      </c>
      <c r="G7" s="18">
        <v>3</v>
      </c>
      <c r="H7" s="18">
        <v>4</v>
      </c>
      <c r="I7" s="18">
        <v>3</v>
      </c>
      <c r="J7" s="18">
        <v>2</v>
      </c>
    </row>
    <row r="8" spans="1:10" ht="24.75" customHeight="1">
      <c r="A8" s="14">
        <v>6</v>
      </c>
      <c r="B8" s="15" t="s">
        <v>85</v>
      </c>
      <c r="C8" s="15" t="s">
        <v>86</v>
      </c>
      <c r="D8" s="15">
        <v>1905624</v>
      </c>
      <c r="E8" s="17">
        <v>26</v>
      </c>
      <c r="F8" s="17">
        <v>2</v>
      </c>
      <c r="G8" s="17">
        <v>1</v>
      </c>
      <c r="H8" s="17">
        <v>3</v>
      </c>
      <c r="I8" s="17">
        <v>1</v>
      </c>
      <c r="J8" s="18">
        <v>2</v>
      </c>
    </row>
    <row r="9" spans="1:10" ht="24.75" customHeight="1">
      <c r="A9" s="14">
        <v>7</v>
      </c>
      <c r="B9" s="15" t="s">
        <v>87</v>
      </c>
      <c r="C9" s="15" t="s">
        <v>88</v>
      </c>
      <c r="D9" s="15">
        <v>1955429</v>
      </c>
      <c r="E9" s="17">
        <v>28</v>
      </c>
      <c r="F9" s="18">
        <v>3</v>
      </c>
      <c r="G9" s="18">
        <v>2</v>
      </c>
      <c r="H9" s="17">
        <v>3</v>
      </c>
      <c r="I9" s="17">
        <v>2</v>
      </c>
      <c r="J9" s="18">
        <v>3</v>
      </c>
    </row>
    <row r="10" spans="1:10" ht="24.75" customHeight="1">
      <c r="A10" s="14">
        <v>8</v>
      </c>
      <c r="B10" s="15" t="s">
        <v>89</v>
      </c>
      <c r="C10" s="15" t="s">
        <v>90</v>
      </c>
      <c r="D10" s="15">
        <v>1700068</v>
      </c>
      <c r="E10" s="18">
        <v>34</v>
      </c>
      <c r="F10" s="17">
        <v>3</v>
      </c>
      <c r="G10" s="18">
        <v>4</v>
      </c>
      <c r="H10" s="18">
        <v>4</v>
      </c>
      <c r="I10" s="18">
        <v>3</v>
      </c>
      <c r="J10" s="18">
        <v>3</v>
      </c>
    </row>
    <row r="11" spans="1:10" ht="24.75" customHeight="1">
      <c r="A11" s="20" t="s">
        <v>29</v>
      </c>
      <c r="B11" s="20"/>
      <c r="C11" s="20"/>
      <c r="D11" s="20"/>
      <c r="E11" s="21">
        <f>SUM(E3,E4,E5,E6,E7,E10)</f>
        <v>220</v>
      </c>
      <c r="F11" s="21">
        <f>SUM(F3,F4,F5,F6,F7,F9)</f>
        <v>18</v>
      </c>
      <c r="G11" s="21">
        <f>SUM(G3,G5,G6,G7,G9,G10)</f>
        <v>20</v>
      </c>
      <c r="H11" s="21">
        <f>SUM(H3,H4,H5,H6,H7,H10)</f>
        <v>22</v>
      </c>
      <c r="I11" s="21">
        <f>SUM(I3,I4,I5,I6,I7,I10)</f>
        <v>20</v>
      </c>
      <c r="J11" s="21">
        <f>SUM(J5,J6,J7,J8,J9,J10)</f>
        <v>16</v>
      </c>
    </row>
    <row r="12" spans="1:10" ht="12.75">
      <c r="A12" s="2" t="s">
        <v>30</v>
      </c>
      <c r="B12" s="2"/>
      <c r="C12" s="2"/>
      <c r="D12" s="2"/>
      <c r="E12" s="2"/>
      <c r="F12" s="2"/>
      <c r="G12" s="2"/>
      <c r="H12" s="2"/>
      <c r="I12" s="2"/>
      <c r="J12" s="2"/>
    </row>
  </sheetData>
  <sheetProtection selectLockedCells="1" selectUnlockedCells="1"/>
  <mergeCells count="3">
    <mergeCell ref="A1:J1"/>
    <mergeCell ref="A11:D11"/>
    <mergeCell ref="A12:J12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4"/>
  <sheetViews>
    <sheetView zoomScale="130" zoomScaleNormal="130" zoomScaleSheetLayoutView="100" workbookViewId="0" topLeftCell="A1">
      <selection activeCell="C18" sqref="C18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24.75" customHeight="1">
      <c r="A3" s="14">
        <v>1</v>
      </c>
      <c r="B3" s="15" t="s">
        <v>92</v>
      </c>
      <c r="C3" s="15" t="s">
        <v>93</v>
      </c>
      <c r="D3" s="15">
        <v>1571960</v>
      </c>
      <c r="E3" s="18">
        <v>38</v>
      </c>
      <c r="F3" s="18">
        <v>3</v>
      </c>
      <c r="G3" s="18">
        <v>4</v>
      </c>
      <c r="H3" s="18">
        <v>4</v>
      </c>
      <c r="I3" s="18">
        <v>3</v>
      </c>
      <c r="J3" s="18">
        <v>4</v>
      </c>
    </row>
    <row r="4" spans="1:10" ht="24.75" customHeight="1">
      <c r="A4" s="14">
        <v>2</v>
      </c>
      <c r="B4" s="15" t="s">
        <v>92</v>
      </c>
      <c r="C4" s="15" t="s">
        <v>94</v>
      </c>
      <c r="D4" s="15">
        <v>1793570</v>
      </c>
      <c r="E4" s="18">
        <v>35</v>
      </c>
      <c r="F4" s="18">
        <v>3</v>
      </c>
      <c r="G4" s="18">
        <v>3</v>
      </c>
      <c r="H4" s="18">
        <v>3</v>
      </c>
      <c r="I4" s="18">
        <v>2</v>
      </c>
      <c r="J4" s="18">
        <v>4</v>
      </c>
    </row>
    <row r="5" spans="1:10" ht="24.75" customHeight="1">
      <c r="A5" s="14">
        <v>3</v>
      </c>
      <c r="B5" s="15" t="s">
        <v>95</v>
      </c>
      <c r="C5" s="15" t="s">
        <v>96</v>
      </c>
      <c r="D5" s="15">
        <v>1905611</v>
      </c>
      <c r="E5" s="18">
        <v>29</v>
      </c>
      <c r="F5" s="18">
        <v>3</v>
      </c>
      <c r="G5" s="18">
        <v>3</v>
      </c>
      <c r="H5" s="18">
        <v>3</v>
      </c>
      <c r="I5" s="18">
        <v>2</v>
      </c>
      <c r="J5" s="18">
        <v>3</v>
      </c>
    </row>
    <row r="6" spans="1:10" ht="24.75" customHeight="1">
      <c r="A6" s="14">
        <v>4</v>
      </c>
      <c r="B6" s="15" t="s">
        <v>97</v>
      </c>
      <c r="C6" s="15" t="s">
        <v>98</v>
      </c>
      <c r="D6" s="15">
        <v>1793575</v>
      </c>
      <c r="E6" s="18">
        <v>32</v>
      </c>
      <c r="F6" s="18">
        <v>3</v>
      </c>
      <c r="G6" s="18">
        <v>3</v>
      </c>
      <c r="H6" s="18">
        <v>5</v>
      </c>
      <c r="I6" s="18">
        <v>4</v>
      </c>
      <c r="J6" s="18">
        <v>2</v>
      </c>
    </row>
    <row r="7" spans="1:10" ht="24.75" customHeight="1">
      <c r="A7" s="14">
        <v>5</v>
      </c>
      <c r="B7" s="15" t="s">
        <v>99</v>
      </c>
      <c r="C7" s="15" t="s">
        <v>100</v>
      </c>
      <c r="D7" s="15">
        <v>1571967</v>
      </c>
      <c r="E7" s="18">
        <v>35</v>
      </c>
      <c r="F7" s="18">
        <v>3</v>
      </c>
      <c r="G7" s="18">
        <v>4</v>
      </c>
      <c r="H7" s="18">
        <v>3</v>
      </c>
      <c r="I7" s="18">
        <v>3</v>
      </c>
      <c r="J7" s="18">
        <v>2</v>
      </c>
    </row>
    <row r="8" spans="1:10" ht="24.75" customHeight="1">
      <c r="A8" s="14">
        <v>6</v>
      </c>
      <c r="B8" s="15" t="s">
        <v>101</v>
      </c>
      <c r="C8" s="15" t="s">
        <v>102</v>
      </c>
      <c r="D8" s="15">
        <v>1891976</v>
      </c>
      <c r="E8" s="17">
        <v>25</v>
      </c>
      <c r="F8" s="17">
        <v>2</v>
      </c>
      <c r="G8" s="17">
        <v>2</v>
      </c>
      <c r="H8" s="18">
        <v>4</v>
      </c>
      <c r="I8" s="18">
        <v>3</v>
      </c>
      <c r="J8" s="18">
        <v>3</v>
      </c>
    </row>
    <row r="9" spans="1:10" ht="24.75" customHeight="1">
      <c r="A9" s="14">
        <v>7</v>
      </c>
      <c r="B9" s="15" t="s">
        <v>103</v>
      </c>
      <c r="C9" s="15" t="s">
        <v>104</v>
      </c>
      <c r="D9" s="15">
        <v>1888211</v>
      </c>
      <c r="E9" s="17">
        <v>27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</row>
    <row r="10" spans="1:10" ht="24.75" customHeight="1">
      <c r="A10" s="14">
        <v>8</v>
      </c>
      <c r="B10" s="15" t="s">
        <v>105</v>
      </c>
      <c r="C10" s="15" t="s">
        <v>106</v>
      </c>
      <c r="D10" s="15">
        <v>1864620</v>
      </c>
      <c r="E10" s="18">
        <v>32</v>
      </c>
      <c r="F10" s="17">
        <v>3</v>
      </c>
      <c r="G10" s="17">
        <v>3</v>
      </c>
      <c r="H10" s="17">
        <v>3</v>
      </c>
      <c r="I10" s="17">
        <v>2</v>
      </c>
      <c r="J10" s="17">
        <v>2</v>
      </c>
    </row>
    <row r="11" spans="1:10" ht="24.75" customHeight="1">
      <c r="A11" s="14">
        <v>9</v>
      </c>
      <c r="B11" s="15" t="s">
        <v>107</v>
      </c>
      <c r="C11" s="15" t="s">
        <v>108</v>
      </c>
      <c r="D11" s="15">
        <v>1905684</v>
      </c>
      <c r="E11" s="17">
        <v>25</v>
      </c>
      <c r="F11" s="17">
        <v>2</v>
      </c>
      <c r="G11" s="17">
        <v>1</v>
      </c>
      <c r="H11" s="17">
        <v>2</v>
      </c>
      <c r="I11" s="17">
        <v>1</v>
      </c>
      <c r="J11" s="17">
        <v>2</v>
      </c>
    </row>
    <row r="12" spans="1:10" ht="24.75" customHeight="1">
      <c r="A12" s="14">
        <v>10</v>
      </c>
      <c r="B12" s="15" t="s">
        <v>107</v>
      </c>
      <c r="C12" s="15" t="s">
        <v>109</v>
      </c>
      <c r="D12" s="15">
        <v>1905680</v>
      </c>
      <c r="E12" s="17">
        <v>21</v>
      </c>
      <c r="F12" s="18">
        <v>3</v>
      </c>
      <c r="G12" s="18">
        <v>3</v>
      </c>
      <c r="H12" s="17">
        <v>3</v>
      </c>
      <c r="I12" s="17">
        <v>2</v>
      </c>
      <c r="J12" s="17">
        <v>2</v>
      </c>
    </row>
    <row r="13" spans="1:10" ht="24.75" customHeight="1">
      <c r="A13" s="20" t="s">
        <v>29</v>
      </c>
      <c r="B13" s="20"/>
      <c r="C13" s="20"/>
      <c r="D13" s="20"/>
      <c r="E13" s="21">
        <f>SUM(E3,E4,E5,E6,E7,E10)</f>
        <v>201</v>
      </c>
      <c r="F13" s="21">
        <f>SUM(F3,F4,F5,F6,F7,F12)</f>
        <v>18</v>
      </c>
      <c r="G13" s="21">
        <f>SUM(G3,G4,G5,G6,G7,G12)</f>
        <v>20</v>
      </c>
      <c r="H13" s="21">
        <f>SUM(H3,H4,H5,H6,H7,H8)</f>
        <v>22</v>
      </c>
      <c r="I13" s="21">
        <f>SUM(I3,I4,I5,I6,I7,I8)</f>
        <v>17</v>
      </c>
      <c r="J13" s="21">
        <f>SUM(J3,J4,J5,J6,J7,J8)</f>
        <v>18</v>
      </c>
    </row>
    <row r="14" spans="1:10" ht="12.75">
      <c r="A14" s="2" t="s">
        <v>30</v>
      </c>
      <c r="B14" s="2"/>
      <c r="C14" s="2"/>
      <c r="D14" s="2"/>
      <c r="E14" s="2"/>
      <c r="F14" s="2"/>
      <c r="G14" s="2"/>
      <c r="H14" s="2"/>
      <c r="I14" s="2"/>
      <c r="J14" s="2"/>
    </row>
  </sheetData>
  <sheetProtection selectLockedCells="1" selectUnlockedCells="1"/>
  <mergeCells count="3">
    <mergeCell ref="A1:J1"/>
    <mergeCell ref="A13:D13"/>
    <mergeCell ref="A14:J14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3"/>
  <sheetViews>
    <sheetView zoomScale="130" zoomScaleNormal="130" zoomScaleSheetLayoutView="100" workbookViewId="0" topLeftCell="A1">
      <selection activeCell="C19" sqref="C19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24.75" customHeight="1">
      <c r="A3" s="14">
        <v>1</v>
      </c>
      <c r="B3" s="15" t="s">
        <v>111</v>
      </c>
      <c r="C3" s="15" t="s">
        <v>112</v>
      </c>
      <c r="D3" s="15">
        <v>1905589</v>
      </c>
      <c r="E3" s="18">
        <v>35</v>
      </c>
      <c r="F3" s="18">
        <v>3</v>
      </c>
      <c r="G3" s="18">
        <v>2</v>
      </c>
      <c r="H3" s="17">
        <v>2</v>
      </c>
      <c r="I3" s="18">
        <v>2</v>
      </c>
      <c r="J3" s="17">
        <v>2</v>
      </c>
    </row>
    <row r="4" spans="1:10" ht="24.75" customHeight="1">
      <c r="A4" s="14">
        <v>2</v>
      </c>
      <c r="B4" s="15" t="s">
        <v>111</v>
      </c>
      <c r="C4" s="15" t="s">
        <v>113</v>
      </c>
      <c r="D4" s="15">
        <v>1905595</v>
      </c>
      <c r="E4" s="18">
        <v>33</v>
      </c>
      <c r="F4" s="18">
        <v>3</v>
      </c>
      <c r="G4" s="18">
        <v>4</v>
      </c>
      <c r="H4" s="18">
        <v>4</v>
      </c>
      <c r="I4" s="18">
        <v>4</v>
      </c>
      <c r="J4" s="17">
        <v>2</v>
      </c>
    </row>
    <row r="5" spans="1:10" ht="24.75" customHeight="1">
      <c r="A5" s="14">
        <v>3</v>
      </c>
      <c r="B5" s="15" t="s">
        <v>114</v>
      </c>
      <c r="C5" s="15" t="s">
        <v>115</v>
      </c>
      <c r="D5" s="15">
        <v>1864615</v>
      </c>
      <c r="E5" s="17">
        <v>23</v>
      </c>
      <c r="F5" s="18">
        <v>3</v>
      </c>
      <c r="G5" s="18">
        <v>3</v>
      </c>
      <c r="H5" s="18">
        <v>4</v>
      </c>
      <c r="I5" s="18">
        <v>3</v>
      </c>
      <c r="J5" s="17">
        <v>2</v>
      </c>
    </row>
    <row r="6" spans="1:10" ht="24.75" customHeight="1">
      <c r="A6" s="14">
        <v>4</v>
      </c>
      <c r="B6" s="15" t="s">
        <v>116</v>
      </c>
      <c r="C6" s="15" t="s">
        <v>117</v>
      </c>
      <c r="D6" s="15">
        <v>1819603</v>
      </c>
      <c r="E6" s="18">
        <v>33</v>
      </c>
      <c r="F6" s="18">
        <v>3</v>
      </c>
      <c r="G6" s="18">
        <v>4</v>
      </c>
      <c r="H6" s="18">
        <v>5</v>
      </c>
      <c r="I6" s="18">
        <v>5</v>
      </c>
      <c r="J6" s="18">
        <v>4</v>
      </c>
    </row>
    <row r="7" spans="1:10" ht="24.75" customHeight="1">
      <c r="A7" s="14">
        <v>5</v>
      </c>
      <c r="B7" s="15" t="s">
        <v>118</v>
      </c>
      <c r="C7" s="15" t="s">
        <v>100</v>
      </c>
      <c r="D7" s="15">
        <v>1918477</v>
      </c>
      <c r="E7" s="17">
        <v>26</v>
      </c>
      <c r="F7" s="18">
        <v>3</v>
      </c>
      <c r="G7" s="17">
        <v>1</v>
      </c>
      <c r="H7" s="18">
        <v>3</v>
      </c>
      <c r="I7" s="18">
        <v>2</v>
      </c>
      <c r="J7" s="18">
        <v>2</v>
      </c>
    </row>
    <row r="8" spans="1:10" ht="24.75" customHeight="1">
      <c r="A8" s="14">
        <v>6</v>
      </c>
      <c r="B8" s="15" t="s">
        <v>119</v>
      </c>
      <c r="C8" s="15" t="s">
        <v>120</v>
      </c>
      <c r="D8" s="15">
        <v>1951078</v>
      </c>
      <c r="E8" s="18">
        <v>33</v>
      </c>
      <c r="F8" s="18">
        <v>3</v>
      </c>
      <c r="G8" s="18">
        <v>4</v>
      </c>
      <c r="H8" s="18">
        <v>3</v>
      </c>
      <c r="I8" s="18">
        <v>3</v>
      </c>
      <c r="J8" s="18">
        <v>4</v>
      </c>
    </row>
    <row r="9" spans="1:10" ht="24.75" customHeight="1">
      <c r="A9" s="14">
        <v>7</v>
      </c>
      <c r="B9" s="15" t="s">
        <v>121</v>
      </c>
      <c r="C9" s="15" t="s">
        <v>122</v>
      </c>
      <c r="D9" s="15">
        <v>1877482</v>
      </c>
      <c r="E9" s="17">
        <v>26</v>
      </c>
      <c r="F9" s="17">
        <v>3</v>
      </c>
      <c r="G9" s="18">
        <v>2</v>
      </c>
      <c r="H9" s="18">
        <v>3</v>
      </c>
      <c r="I9" s="17">
        <v>2</v>
      </c>
      <c r="J9" s="18">
        <v>3</v>
      </c>
    </row>
    <row r="10" spans="1:10" ht="24.75" customHeight="1">
      <c r="A10" s="14">
        <v>8</v>
      </c>
      <c r="B10" s="15" t="s">
        <v>123</v>
      </c>
      <c r="C10" s="15" t="s">
        <v>124</v>
      </c>
      <c r="D10" s="15">
        <v>1905576</v>
      </c>
      <c r="E10" s="18">
        <v>30</v>
      </c>
      <c r="F10" s="17">
        <v>3</v>
      </c>
      <c r="G10" s="17">
        <v>2</v>
      </c>
      <c r="H10" s="17">
        <v>3</v>
      </c>
      <c r="I10" s="17">
        <v>2</v>
      </c>
      <c r="J10" s="18">
        <v>2</v>
      </c>
    </row>
    <row r="11" spans="1:10" ht="24.75" customHeight="1">
      <c r="A11" s="14">
        <v>9</v>
      </c>
      <c r="B11" s="15" t="s">
        <v>125</v>
      </c>
      <c r="C11" s="15" t="s">
        <v>126</v>
      </c>
      <c r="D11" s="15">
        <v>1956298</v>
      </c>
      <c r="E11" s="18">
        <v>32</v>
      </c>
      <c r="F11" s="17">
        <v>3</v>
      </c>
      <c r="G11" s="17">
        <v>2</v>
      </c>
      <c r="H11" s="17">
        <v>3</v>
      </c>
      <c r="I11" s="17">
        <v>2</v>
      </c>
      <c r="J11" s="18">
        <v>2</v>
      </c>
    </row>
    <row r="12" spans="1:10" ht="24.75" customHeight="1">
      <c r="A12" s="20" t="s">
        <v>29</v>
      </c>
      <c r="B12" s="20"/>
      <c r="C12" s="20"/>
      <c r="D12" s="20"/>
      <c r="E12" s="21">
        <f>SUM(E3,E4,E6,E8,E10,E11)</f>
        <v>196</v>
      </c>
      <c r="F12" s="21">
        <f>SUM(F3,F4,F5,F6,F7,F8)</f>
        <v>18</v>
      </c>
      <c r="G12" s="21">
        <f>SUM(G3,G4,G5,G6,G8,G9)</f>
        <v>19</v>
      </c>
      <c r="H12" s="21">
        <f>SUM(H4,H5,H6,H7,H8,H9)</f>
        <v>22</v>
      </c>
      <c r="I12" s="21">
        <f>SUM(I3,I4,I5,I6,I7,I8)</f>
        <v>19</v>
      </c>
      <c r="J12" s="21">
        <f>SUM(J6,J7,J8,J9,J10,J11)</f>
        <v>17</v>
      </c>
    </row>
    <row r="13" spans="1:10" ht="12.75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</row>
  </sheetData>
  <sheetProtection selectLockedCells="1" selectUnlockedCells="1"/>
  <mergeCells count="3">
    <mergeCell ref="A1:J1"/>
    <mergeCell ref="A12:D12"/>
    <mergeCell ref="A13:J13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2"/>
  <sheetViews>
    <sheetView zoomScale="130" zoomScaleNormal="130" zoomScaleSheetLayoutView="100" workbookViewId="0" topLeftCell="A4">
      <selection activeCell="C20" sqref="C20"/>
    </sheetView>
  </sheetViews>
  <sheetFormatPr defaultColWidth="11.421875" defaultRowHeight="12.75"/>
  <cols>
    <col min="1" max="1" width="10.7109375" style="1" customWidth="1"/>
    <col min="2" max="2" width="30.8515625" style="1" customWidth="1"/>
    <col min="3" max="3" width="20.8515625" style="1" customWidth="1"/>
    <col min="4" max="10" width="15.8515625" style="1" customWidth="1"/>
    <col min="11" max="16384" width="11.421875" style="1" customWidth="1"/>
  </cols>
  <sheetData>
    <row r="1" spans="1:10" ht="12.75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5" customFormat="1" ht="45" customHeight="1">
      <c r="A2" s="13" t="s">
        <v>11</v>
      </c>
      <c r="B2" s="2" t="s">
        <v>12</v>
      </c>
      <c r="C2" s="2" t="s">
        <v>13</v>
      </c>
      <c r="D2" s="2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24.75" customHeight="1">
      <c r="A3" s="14">
        <v>1</v>
      </c>
      <c r="B3" s="15" t="s">
        <v>53</v>
      </c>
      <c r="C3" s="15" t="s">
        <v>128</v>
      </c>
      <c r="D3" s="15">
        <v>1713053</v>
      </c>
      <c r="E3" s="18">
        <v>39</v>
      </c>
      <c r="F3" s="18">
        <v>3</v>
      </c>
      <c r="G3" s="18">
        <v>4</v>
      </c>
      <c r="H3" s="18">
        <v>5</v>
      </c>
      <c r="I3" s="18">
        <v>4</v>
      </c>
      <c r="J3" s="18">
        <v>3</v>
      </c>
    </row>
    <row r="4" spans="1:10" ht="24.75" customHeight="1">
      <c r="A4" s="14">
        <v>2</v>
      </c>
      <c r="B4" s="15" t="s">
        <v>129</v>
      </c>
      <c r="C4" s="15" t="s">
        <v>130</v>
      </c>
      <c r="D4" s="15">
        <v>1864617</v>
      </c>
      <c r="E4" s="18">
        <v>38</v>
      </c>
      <c r="F4" s="18">
        <v>3</v>
      </c>
      <c r="G4" s="18">
        <v>4</v>
      </c>
      <c r="H4" s="18">
        <v>3</v>
      </c>
      <c r="I4" s="18">
        <v>2</v>
      </c>
      <c r="J4" s="17">
        <v>2</v>
      </c>
    </row>
    <row r="5" spans="1:10" ht="24.75" customHeight="1">
      <c r="A5" s="14">
        <v>3</v>
      </c>
      <c r="B5" s="15" t="s">
        <v>131</v>
      </c>
      <c r="C5" s="15" t="s">
        <v>132</v>
      </c>
      <c r="D5" s="15">
        <v>1861946</v>
      </c>
      <c r="E5" s="18">
        <v>30</v>
      </c>
      <c r="F5" s="18">
        <v>2</v>
      </c>
      <c r="G5" s="18">
        <v>3</v>
      </c>
      <c r="H5" s="18">
        <v>3</v>
      </c>
      <c r="I5" s="18">
        <v>2</v>
      </c>
      <c r="J5" s="17">
        <v>2</v>
      </c>
    </row>
    <row r="6" spans="1:10" ht="24.75" customHeight="1">
      <c r="A6" s="14">
        <v>4</v>
      </c>
      <c r="B6" s="15" t="s">
        <v>133</v>
      </c>
      <c r="C6" s="15" t="s">
        <v>134</v>
      </c>
      <c r="D6" s="15">
        <v>1905616</v>
      </c>
      <c r="E6" s="17">
        <v>22</v>
      </c>
      <c r="F6" s="17">
        <v>2</v>
      </c>
      <c r="G6" s="18">
        <v>2</v>
      </c>
      <c r="H6" s="17">
        <v>3</v>
      </c>
      <c r="I6" s="17">
        <v>2</v>
      </c>
      <c r="J6" s="18">
        <v>2</v>
      </c>
    </row>
    <row r="7" spans="1:10" ht="24.75" customHeight="1">
      <c r="A7" s="14">
        <v>5</v>
      </c>
      <c r="B7" s="15" t="s">
        <v>135</v>
      </c>
      <c r="C7" s="15" t="s">
        <v>136</v>
      </c>
      <c r="D7" s="15">
        <v>1918490</v>
      </c>
      <c r="E7" s="18">
        <v>27</v>
      </c>
      <c r="F7" s="17">
        <v>1</v>
      </c>
      <c r="G7" s="17">
        <v>2</v>
      </c>
      <c r="H7" s="17">
        <v>3</v>
      </c>
      <c r="I7" s="17">
        <v>2</v>
      </c>
      <c r="J7" s="18">
        <v>2</v>
      </c>
    </row>
    <row r="8" spans="1:10" ht="24.75" customHeight="1">
      <c r="A8" s="14">
        <v>6</v>
      </c>
      <c r="B8" s="15" t="s">
        <v>137</v>
      </c>
      <c r="C8" s="15" t="s">
        <v>94</v>
      </c>
      <c r="D8" s="15">
        <v>1918476</v>
      </c>
      <c r="E8" s="18">
        <v>31</v>
      </c>
      <c r="F8" s="18">
        <v>2</v>
      </c>
      <c r="G8" s="17">
        <v>2</v>
      </c>
      <c r="H8" s="18">
        <v>4</v>
      </c>
      <c r="I8" s="18">
        <v>3</v>
      </c>
      <c r="J8" s="18">
        <v>3</v>
      </c>
    </row>
    <row r="9" spans="1:10" ht="24.75" customHeight="1">
      <c r="A9" s="14">
        <v>7</v>
      </c>
      <c r="B9" s="15" t="s">
        <v>138</v>
      </c>
      <c r="C9" s="15" t="s">
        <v>139</v>
      </c>
      <c r="D9" s="15">
        <v>1918487</v>
      </c>
      <c r="E9" s="17">
        <v>22</v>
      </c>
      <c r="F9" s="18">
        <v>2</v>
      </c>
      <c r="G9" s="18">
        <v>2</v>
      </c>
      <c r="H9" s="18">
        <v>3</v>
      </c>
      <c r="I9" s="18">
        <v>2</v>
      </c>
      <c r="J9" s="18">
        <v>2</v>
      </c>
    </row>
    <row r="10" spans="1:10" ht="24.75" customHeight="1">
      <c r="A10" s="14">
        <v>8</v>
      </c>
      <c r="B10" s="15" t="s">
        <v>140</v>
      </c>
      <c r="C10" s="15" t="s">
        <v>141</v>
      </c>
      <c r="D10" s="15">
        <v>1955460</v>
      </c>
      <c r="E10" s="18">
        <v>33</v>
      </c>
      <c r="F10" s="18">
        <v>3</v>
      </c>
      <c r="G10" s="18">
        <v>4</v>
      </c>
      <c r="H10" s="18">
        <v>5</v>
      </c>
      <c r="I10" s="18">
        <v>4</v>
      </c>
      <c r="J10" s="18">
        <v>4</v>
      </c>
    </row>
    <row r="11" spans="1:10" ht="24.75" customHeight="1">
      <c r="A11" s="20" t="s">
        <v>29</v>
      </c>
      <c r="B11" s="20"/>
      <c r="C11" s="20"/>
      <c r="D11" s="20"/>
      <c r="E11" s="21">
        <f>SUM(E3,E4,E5,E7,E8,E10)</f>
        <v>198</v>
      </c>
      <c r="F11" s="21">
        <f>SUM(F3,F4,F5,F8,F9,F10)</f>
        <v>15</v>
      </c>
      <c r="G11" s="21">
        <f>SUM(G3,G4,G5,G6,G9,G10)</f>
        <v>19</v>
      </c>
      <c r="H11" s="21">
        <f>SUM(H3,H4,H5,H8,H9,H10)</f>
        <v>23</v>
      </c>
      <c r="I11" s="21">
        <f>SUM(I3,I4,I5,I8,I9,I10)</f>
        <v>17</v>
      </c>
      <c r="J11" s="21">
        <f>SUM(J3,J6,J7,J8,J9,J10)</f>
        <v>16</v>
      </c>
    </row>
    <row r="12" spans="1:10" ht="12.75">
      <c r="A12" s="2" t="s">
        <v>30</v>
      </c>
      <c r="B12" s="2"/>
      <c r="C12" s="2"/>
      <c r="D12" s="2"/>
      <c r="E12" s="2"/>
      <c r="F12" s="2"/>
      <c r="G12" s="2"/>
      <c r="H12" s="2"/>
      <c r="I12" s="2"/>
      <c r="J12" s="2"/>
    </row>
  </sheetData>
  <sheetProtection selectLockedCells="1" selectUnlockedCells="1"/>
  <mergeCells count="3">
    <mergeCell ref="A1:J1"/>
    <mergeCell ref="A11:D11"/>
    <mergeCell ref="A12:J12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&amp;C&amp;"Calibri,Normal"&amp;14Animation TriAthlé Chadrac</oddHeader>
    <oddFooter>&amp;C&amp;"Calibri,Normal"&amp;14Velay Athlétisme&amp;R&amp;"Calibri,Normal"&amp;11&amp;D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